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320" windowHeight="13545" activeTab="0"/>
  </bookViews>
  <sheets>
    <sheet name="Travel" sheetId="1" r:id="rId1"/>
    <sheet name="Hospitality" sheetId="2" r:id="rId2"/>
    <sheet name="Other" sheetId="3" r:id="rId3"/>
    <sheet name="Gifts" sheetId="4" r:id="rId4"/>
  </sheets>
  <definedNames>
    <definedName name="_xlnm.Print_Area" localSheetId="3">'Gifts'!$A$1:$D$20</definedName>
    <definedName name="_xlnm.Print_Area" localSheetId="1">'Hospitality'!$A$1:$E$21</definedName>
    <definedName name="_xlnm.Print_Area" localSheetId="2">'Other'!$A$1:$E$21</definedName>
    <definedName name="_xlnm.Print_Area" localSheetId="0">'Travel'!$A$1:$E$114</definedName>
  </definedNames>
  <calcPr fullCalcOnLoad="1"/>
</workbook>
</file>

<file path=xl/sharedStrings.xml><?xml version="1.0" encoding="utf-8"?>
<sst xmlns="http://schemas.openxmlformats.org/spreadsheetml/2006/main" count="425" uniqueCount="104">
  <si>
    <t>Ministry of Women’s Affairs</t>
  </si>
  <si>
    <t>Disclosure of chief executive expenditure and gifts</t>
  </si>
  <si>
    <t>Rowena Phair</t>
  </si>
  <si>
    <t>International Travel (Credit Card expenses)</t>
  </si>
  <si>
    <t>Date</t>
  </si>
  <si>
    <t>Amount (NZ$)</t>
  </si>
  <si>
    <t>Purpose of expenditure</t>
  </si>
  <si>
    <t>Nature</t>
  </si>
  <si>
    <t>Location/s</t>
  </si>
  <si>
    <t>Accommodation</t>
  </si>
  <si>
    <t>International Travel (Non-Credit Card expenses)</t>
  </si>
  <si>
    <t>Transport costs</t>
  </si>
  <si>
    <t>Flights</t>
  </si>
  <si>
    <t>Travel insurance</t>
  </si>
  <si>
    <t>Domestic Travel (Credit Card expenses)</t>
  </si>
  <si>
    <t>Wellington</t>
  </si>
  <si>
    <t>Auckland</t>
  </si>
  <si>
    <t>Domestic Travel (Non-Credit Card expenses)</t>
  </si>
  <si>
    <t>Taxi Charge monthly admin fee</t>
  </si>
  <si>
    <t>Varied</t>
  </si>
  <si>
    <t>Rental car hire</t>
  </si>
  <si>
    <t>Hospitality provided (Credit Card expenses)</t>
  </si>
  <si>
    <t>Hospitality provided (Non-Credit Card expenses)</t>
  </si>
  <si>
    <t>Gifts &amp; Hospitality accepted (over $100 in estimated value)</t>
  </si>
  <si>
    <t>Description</t>
  </si>
  <si>
    <t>Estimated value (NZ$)</t>
  </si>
  <si>
    <t>Dunedin</t>
  </si>
  <si>
    <t>Food &amp; refreshments</t>
  </si>
  <si>
    <t>Parking</t>
  </si>
  <si>
    <t>Hospitality</t>
  </si>
  <si>
    <t>Rental car hire reimbursement</t>
  </si>
  <si>
    <t>2–4 April 2011</t>
  </si>
  <si>
    <t>6–7 February 2011</t>
  </si>
  <si>
    <t>non-Credit Card expenses</t>
  </si>
  <si>
    <t xml:space="preserve">Gifts  </t>
  </si>
  <si>
    <t xml:space="preserve">Offered by </t>
  </si>
  <si>
    <t>Total travel expenses</t>
  </si>
  <si>
    <t xml:space="preserve">Total hospitality expenses </t>
  </si>
  <si>
    <t>Other (Credit Card expenses)</t>
  </si>
  <si>
    <t>Other (Non-Credit Card expenses)</t>
  </si>
  <si>
    <t xml:space="preserve">Total other expenses </t>
  </si>
  <si>
    <t>3 June 2011</t>
  </si>
  <si>
    <t>Officials' meeting</t>
  </si>
  <si>
    <t>Presentation to HER Business Network meeting</t>
  </si>
  <si>
    <t>Participate in panel discussion on family violence at Ethnica conference</t>
  </si>
  <si>
    <t>Stakeholder meetings in Auckland/Hamilton and attend Treaty of Waitangi event</t>
  </si>
  <si>
    <t>For the six months ended 31 December 2011</t>
  </si>
  <si>
    <t>1 July–31 December 2011</t>
  </si>
  <si>
    <t>24–26 August 2011</t>
  </si>
  <si>
    <t>16 September 2011</t>
  </si>
  <si>
    <t>8–9 December 2011</t>
  </si>
  <si>
    <t>30 July 2011</t>
  </si>
  <si>
    <t>Napier</t>
  </si>
  <si>
    <t>18 August 2011</t>
  </si>
  <si>
    <t>15 December 2011</t>
  </si>
  <si>
    <t>7 December 2011</t>
  </si>
  <si>
    <t>1–31 December 2011</t>
  </si>
  <si>
    <t>28 July 2011</t>
  </si>
  <si>
    <t>1–31 July 2011</t>
  </si>
  <si>
    <t>1–31 August 2011</t>
  </si>
  <si>
    <t>2 September 2011</t>
  </si>
  <si>
    <t>20 September 2011</t>
  </si>
  <si>
    <t>1–30 September 2011</t>
  </si>
  <si>
    <t>31 August–1 September 2011</t>
  </si>
  <si>
    <t>26 October 2011</t>
  </si>
  <si>
    <t>27 October 2011</t>
  </si>
  <si>
    <t>25 October 2011</t>
  </si>
  <si>
    <t>1–31 October 2011</t>
  </si>
  <si>
    <t>31 October 2011</t>
  </si>
  <si>
    <t>23 November 2011</t>
  </si>
  <si>
    <t>3 November 2011</t>
  </si>
  <si>
    <t>7 November 2011</t>
  </si>
  <si>
    <t>1–30 November 2011</t>
  </si>
  <si>
    <t>Accommodation refund</t>
  </si>
  <si>
    <t>Sydney</t>
  </si>
  <si>
    <t>25 November–5 December 2011</t>
  </si>
  <si>
    <t>11–13 October 2011</t>
  </si>
  <si>
    <t>Paris</t>
  </si>
  <si>
    <t>Granada</t>
  </si>
  <si>
    <t>Paris/Granada</t>
  </si>
  <si>
    <t>Fee</t>
  </si>
  <si>
    <t>1 August 2011</t>
  </si>
  <si>
    <t>3–5 October 2011</t>
  </si>
  <si>
    <t>Ministry-wide planning day</t>
  </si>
  <si>
    <t xml:space="preserve">Officials' meeting </t>
  </si>
  <si>
    <t>Visa application</t>
  </si>
  <si>
    <t xml:space="preserve">Accommodation </t>
  </si>
  <si>
    <t xml:space="preserve">Attend stakeholder tangi </t>
  </si>
  <si>
    <t>Attend Trans Tasman Business Council seminar and stakeholder meetings</t>
  </si>
  <si>
    <t>Attend stakeholder function</t>
  </si>
  <si>
    <t xml:space="preserve">Stakeholder meeting </t>
  </si>
  <si>
    <t>Meetings on Australian initiatives to increase women's leadership in the private sector</t>
  </si>
  <si>
    <t>Keynote address at OECD conference on women in government and attend officials' meetings at the OECD</t>
  </si>
  <si>
    <t>Business leaders' meetings</t>
  </si>
  <si>
    <t>Presentation to National Council of Women AGM</t>
  </si>
  <si>
    <t xml:space="preserve">Attend Maori Women's Welfare League National Conference                          </t>
  </si>
  <si>
    <t>Presentation at Institute of Directors launch of mentoring for diversity programme</t>
  </si>
  <si>
    <t>Participate in selection panel for Institute of Directors mentoring for diversity programme</t>
  </si>
  <si>
    <t>Training fees</t>
  </si>
  <si>
    <t>Giving &amp; receiving feedback workshop for the Leadership Team</t>
  </si>
  <si>
    <t xml:space="preserve">Host women's leadership event, meet with business leaders and stakeholders, and attend EEO Trust awards </t>
  </si>
  <si>
    <t>Keynote speaker at Institute of Directors event</t>
  </si>
  <si>
    <t>Flights *</t>
  </si>
  <si>
    <t>* travel costs were largely met by the OECD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</si>
</sst>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dd/mm/yyyy"/>
    <numFmt numFmtId="169" formatCode="###,###,##0.00"/>
    <numFmt numFmtId="170" formatCode="[$-1409]dddd\,\ d\ mmmm\ yyyy"/>
    <numFmt numFmtId="171" formatCode="###,###,###,##0.00"/>
  </numFmts>
  <fonts count="49">
    <font>
      <sz val="10"/>
      <name val="Arial"/>
      <family val="0"/>
    </font>
    <font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sz val="10.5"/>
      <color indexed="8"/>
      <name val="Arial"/>
      <family val="0"/>
    </font>
    <font>
      <b/>
      <sz val="11"/>
      <name val="Arial"/>
      <family val="2"/>
    </font>
    <font>
      <sz val="11"/>
      <color indexed="8"/>
      <name val="Arial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5" fillId="0" borderId="0" xfId="0" applyFont="1" applyBorder="1" applyAlignment="1">
      <alignment vertical="top" wrapText="1"/>
    </xf>
    <xf numFmtId="8" fontId="6" fillId="0" borderId="0" xfId="0" applyNumberFormat="1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8" fontId="5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wrapText="1"/>
    </xf>
    <xf numFmtId="0" fontId="8" fillId="34" borderId="0" xfId="0" applyFont="1" applyFill="1" applyBorder="1" applyAlignment="1">
      <alignment/>
    </xf>
    <xf numFmtId="0" fontId="8" fillId="34" borderId="0" xfId="0" applyFont="1" applyFill="1" applyBorder="1" applyAlignment="1">
      <alignment wrapText="1"/>
    </xf>
    <xf numFmtId="0" fontId="9" fillId="35" borderId="0" xfId="0" applyFont="1" applyFill="1" applyBorder="1" applyAlignment="1">
      <alignment horizontal="justify" wrapText="1"/>
    </xf>
    <xf numFmtId="8" fontId="9" fillId="35" borderId="0" xfId="0" applyNumberFormat="1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1" fillId="35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wrapText="1"/>
    </xf>
    <xf numFmtId="0" fontId="9" fillId="35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top" wrapText="1"/>
    </xf>
    <xf numFmtId="0" fontId="8" fillId="36" borderId="0" xfId="0" applyFont="1" applyFill="1" applyBorder="1" applyAlignment="1">
      <alignment wrapText="1"/>
    </xf>
    <xf numFmtId="0" fontId="0" fillId="36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8" fontId="0" fillId="0" borderId="0" xfId="0" applyNumberFormat="1" applyAlignment="1">
      <alignment wrapText="1"/>
    </xf>
    <xf numFmtId="0" fontId="9" fillId="35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vertical="top"/>
    </xf>
    <xf numFmtId="0" fontId="10" fillId="0" borderId="0" xfId="56" applyFont="1">
      <alignment/>
      <protection/>
    </xf>
    <xf numFmtId="168" fontId="10" fillId="0" borderId="0" xfId="56" applyNumberFormat="1" applyFont="1">
      <alignment/>
      <protection/>
    </xf>
    <xf numFmtId="0" fontId="0" fillId="0" borderId="0" xfId="0" applyAlignment="1">
      <alignment/>
    </xf>
    <xf numFmtId="8" fontId="10" fillId="0" borderId="0" xfId="56" applyNumberFormat="1" applyFont="1">
      <alignment/>
      <protection/>
    </xf>
    <xf numFmtId="8" fontId="5" fillId="0" borderId="0" xfId="0" applyNumberFormat="1" applyFont="1" applyAlignment="1">
      <alignment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11" fillId="0" borderId="0" xfId="56" applyFont="1">
      <alignment/>
      <protection/>
    </xf>
    <xf numFmtId="0" fontId="5" fillId="0" borderId="0" xfId="0" applyFont="1" applyAlignment="1">
      <alignment wrapText="1"/>
    </xf>
    <xf numFmtId="0" fontId="1" fillId="0" borderId="0" xfId="0" applyFont="1" applyBorder="1" applyAlignment="1">
      <alignment vertical="top" wrapText="1"/>
    </xf>
    <xf numFmtId="8" fontId="12" fillId="0" borderId="0" xfId="0" applyNumberFormat="1" applyFont="1" applyBorder="1" applyAlignment="1">
      <alignment vertical="top" wrapText="1"/>
    </xf>
    <xf numFmtId="0" fontId="1" fillId="0" borderId="0" xfId="0" applyFont="1" applyBorder="1" applyAlignment="1">
      <alignment/>
    </xf>
    <xf numFmtId="168" fontId="13" fillId="0" borderId="0" xfId="56" applyNumberFormat="1" applyFont="1">
      <alignment/>
      <protection/>
    </xf>
    <xf numFmtId="8" fontId="12" fillId="0" borderId="0" xfId="0" applyNumberFormat="1" applyFont="1" applyBorder="1" applyAlignment="1">
      <alignment vertical="top" wrapText="1"/>
    </xf>
    <xf numFmtId="8" fontId="13" fillId="0" borderId="0" xfId="56" applyNumberFormat="1" applyFont="1">
      <alignment/>
      <protection/>
    </xf>
    <xf numFmtId="0" fontId="1" fillId="0" borderId="0" xfId="0" applyFont="1" applyAlignment="1">
      <alignment/>
    </xf>
    <xf numFmtId="0" fontId="13" fillId="0" borderId="0" xfId="56" applyFont="1">
      <alignment/>
      <protection/>
    </xf>
    <xf numFmtId="8" fontId="12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/>
    </xf>
    <xf numFmtId="8" fontId="11" fillId="0" borderId="0" xfId="56" applyNumberFormat="1" applyFont="1">
      <alignment/>
      <protection/>
    </xf>
    <xf numFmtId="8" fontId="5" fillId="0" borderId="0" xfId="0" applyNumberFormat="1" applyFont="1" applyFill="1" applyAlignment="1">
      <alignment wrapText="1"/>
    </xf>
    <xf numFmtId="0" fontId="11" fillId="0" borderId="0" xfId="56" applyFont="1" applyFill="1">
      <alignment/>
      <protection/>
    </xf>
    <xf numFmtId="0" fontId="5" fillId="0" borderId="0" xfId="0" applyFont="1" applyFill="1" applyAlignment="1">
      <alignment/>
    </xf>
    <xf numFmtId="0" fontId="13" fillId="0" borderId="0" xfId="0" applyFont="1" applyFill="1" applyAlignment="1">
      <alignment wrapText="1"/>
    </xf>
    <xf numFmtId="0" fontId="10" fillId="0" borderId="0" xfId="55" applyFont="1" applyFill="1">
      <alignment/>
      <protection/>
    </xf>
    <xf numFmtId="169" fontId="10" fillId="0" borderId="0" xfId="55" applyNumberFormat="1" applyFont="1" applyFill="1">
      <alignment/>
      <protection/>
    </xf>
    <xf numFmtId="0" fontId="0" fillId="0" borderId="0" xfId="55" applyFill="1">
      <alignment/>
      <protection/>
    </xf>
    <xf numFmtId="0" fontId="0" fillId="0" borderId="0" xfId="0" applyFill="1" applyAlignment="1">
      <alignment/>
    </xf>
    <xf numFmtId="168" fontId="11" fillId="0" borderId="0" xfId="56" applyNumberFormat="1" applyFont="1" applyAlignment="1" quotePrefix="1">
      <alignment horizontal="left"/>
      <protection/>
    </xf>
    <xf numFmtId="168" fontId="11" fillId="0" borderId="0" xfId="56" applyNumberFormat="1" applyFont="1" applyAlignment="1" quotePrefix="1">
      <alignment/>
      <protection/>
    </xf>
    <xf numFmtId="0" fontId="5" fillId="0" borderId="0" xfId="0" applyFont="1" applyFill="1" applyBorder="1" applyAlignment="1">
      <alignment horizontal="left" vertical="top" wrapText="1"/>
    </xf>
    <xf numFmtId="15" fontId="5" fillId="0" borderId="0" xfId="0" applyNumberFormat="1" applyFont="1" applyFill="1" applyBorder="1" applyAlignment="1" quotePrefix="1">
      <alignment horizontal="left" vertical="top" wrapText="1"/>
    </xf>
    <xf numFmtId="168" fontId="11" fillId="0" borderId="0" xfId="56" applyNumberFormat="1" applyFont="1" applyFill="1" applyAlignment="1" quotePrefix="1">
      <alignment horizontal="left"/>
      <protection/>
    </xf>
    <xf numFmtId="0" fontId="5" fillId="0" borderId="0" xfId="0" applyFont="1" applyFill="1" applyAlignment="1">
      <alignment wrapText="1"/>
    </xf>
    <xf numFmtId="168" fontId="11" fillId="0" borderId="0" xfId="56" applyNumberFormat="1" applyFont="1" applyFill="1" applyAlignment="1" quotePrefix="1">
      <alignment/>
      <protection/>
    </xf>
    <xf numFmtId="8" fontId="11" fillId="0" borderId="0" xfId="56" applyNumberFormat="1" applyFont="1" applyFill="1">
      <alignment/>
      <protection/>
    </xf>
    <xf numFmtId="0" fontId="14" fillId="0" borderId="0" xfId="0" applyFont="1" applyAlignment="1">
      <alignment/>
    </xf>
    <xf numFmtId="0" fontId="8" fillId="37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Other expenses" xfId="55"/>
    <cellStyle name="Normal_Sheet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2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0.8515625" style="11" customWidth="1"/>
    <col min="2" max="2" width="20.00390625" style="11" customWidth="1"/>
    <col min="3" max="3" width="97.00390625" style="11" customWidth="1"/>
    <col min="4" max="4" width="28.57421875" style="11" customWidth="1"/>
    <col min="5" max="5" width="18.7109375" style="11" customWidth="1"/>
    <col min="6" max="24" width="9.140625" style="13" customWidth="1"/>
    <col min="25" max="16384" width="9.140625" style="11" customWidth="1"/>
  </cols>
  <sheetData>
    <row r="1" spans="1:24" ht="23.25">
      <c r="A1" s="1" t="s">
        <v>0</v>
      </c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ht="23.25">
      <c r="A2" s="1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4" ht="18">
      <c r="A3" s="2" t="s">
        <v>1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24" ht="18">
      <c r="A4" s="2" t="s">
        <v>46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4" ht="18">
      <c r="A5" s="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4" ht="18">
      <c r="A6" s="2" t="s">
        <v>2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ht="18">
      <c r="A7" s="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</row>
    <row r="8" spans="1:24" ht="16.5" customHeight="1">
      <c r="A8" s="3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s="5" customFormat="1" ht="31.5" customHeight="1">
      <c r="A9" s="76" t="s">
        <v>3</v>
      </c>
      <c r="B9" s="76"/>
      <c r="C9" s="76"/>
      <c r="D9" s="76"/>
      <c r="E9" s="7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</row>
    <row r="10" spans="1:5" s="8" customFormat="1" ht="15.75">
      <c r="A10" s="14" t="s">
        <v>4</v>
      </c>
      <c r="B10" s="15" t="s">
        <v>5</v>
      </c>
      <c r="C10" s="14" t="s">
        <v>6</v>
      </c>
      <c r="D10" s="14" t="s">
        <v>7</v>
      </c>
      <c r="E10" s="14" t="s">
        <v>8</v>
      </c>
    </row>
    <row r="11" spans="1:5" s="45" customFormat="1" ht="13.5">
      <c r="A11" s="68" t="s">
        <v>76</v>
      </c>
      <c r="B11" s="43">
        <v>157.38</v>
      </c>
      <c r="C11" s="46" t="s">
        <v>91</v>
      </c>
      <c r="D11" s="45" t="s">
        <v>11</v>
      </c>
      <c r="E11" s="45" t="s">
        <v>74</v>
      </c>
    </row>
    <row r="12" spans="1:5" s="45" customFormat="1" ht="13.5">
      <c r="A12" s="68" t="s">
        <v>76</v>
      </c>
      <c r="B12" s="43">
        <v>67.22</v>
      </c>
      <c r="C12" s="46" t="s">
        <v>91</v>
      </c>
      <c r="D12" s="47" t="s">
        <v>27</v>
      </c>
      <c r="E12" s="45" t="s">
        <v>74</v>
      </c>
    </row>
    <row r="13" spans="1:5" s="45" customFormat="1" ht="13.5">
      <c r="A13" s="68" t="s">
        <v>75</v>
      </c>
      <c r="B13" s="43">
        <v>916.31</v>
      </c>
      <c r="C13" s="46" t="s">
        <v>92</v>
      </c>
      <c r="D13" s="45" t="s">
        <v>9</v>
      </c>
      <c r="E13" s="45" t="s">
        <v>77</v>
      </c>
    </row>
    <row r="14" spans="1:5" s="45" customFormat="1" ht="13.5">
      <c r="A14" s="68" t="s">
        <v>75</v>
      </c>
      <c r="B14" s="43">
        <v>758.2</v>
      </c>
      <c r="C14" s="46" t="s">
        <v>92</v>
      </c>
      <c r="D14" s="45" t="s">
        <v>9</v>
      </c>
      <c r="E14" s="45" t="s">
        <v>78</v>
      </c>
    </row>
    <row r="15" spans="1:5" s="45" customFormat="1" ht="13.5">
      <c r="A15" s="68" t="s">
        <v>75</v>
      </c>
      <c r="B15" s="43">
        <v>18.76</v>
      </c>
      <c r="C15" s="46" t="s">
        <v>92</v>
      </c>
      <c r="D15" s="45" t="s">
        <v>85</v>
      </c>
      <c r="E15" s="45" t="s">
        <v>79</v>
      </c>
    </row>
    <row r="16" spans="1:5" s="57" customFormat="1" ht="15">
      <c r="A16" s="17"/>
      <c r="B16" s="56">
        <f>SUM(B11:B15)</f>
        <v>1917.87</v>
      </c>
      <c r="C16" s="62"/>
      <c r="D16" s="17"/>
      <c r="E16" s="17"/>
    </row>
    <row r="19" spans="1:24" s="5" customFormat="1" ht="31.5" customHeight="1">
      <c r="A19" s="76" t="s">
        <v>10</v>
      </c>
      <c r="B19" s="76"/>
      <c r="C19" s="76"/>
      <c r="D19" s="76"/>
      <c r="E19" s="76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</row>
    <row r="20" spans="1:5" s="8" customFormat="1" ht="15.75">
      <c r="A20" s="14" t="s">
        <v>4</v>
      </c>
      <c r="B20" s="15" t="s">
        <v>5</v>
      </c>
      <c r="C20" s="14" t="s">
        <v>6</v>
      </c>
      <c r="D20" s="14" t="s">
        <v>7</v>
      </c>
      <c r="E20" s="14" t="s">
        <v>8</v>
      </c>
    </row>
    <row r="21" spans="1:5" s="45" customFormat="1" ht="13.5">
      <c r="A21" s="67" t="s">
        <v>76</v>
      </c>
      <c r="B21" s="43">
        <v>951.34</v>
      </c>
      <c r="C21" s="46" t="s">
        <v>91</v>
      </c>
      <c r="D21" s="45" t="s">
        <v>12</v>
      </c>
      <c r="E21" s="45" t="s">
        <v>74</v>
      </c>
    </row>
    <row r="22" spans="1:5" s="45" customFormat="1" ht="13.5">
      <c r="A22" s="67" t="s">
        <v>76</v>
      </c>
      <c r="B22" s="43">
        <v>482.6</v>
      </c>
      <c r="C22" s="46" t="s">
        <v>91</v>
      </c>
      <c r="D22" s="45" t="s">
        <v>9</v>
      </c>
      <c r="E22" s="45" t="s">
        <v>74</v>
      </c>
    </row>
    <row r="23" spans="1:5" s="61" customFormat="1" ht="13.5">
      <c r="A23" s="71" t="s">
        <v>75</v>
      </c>
      <c r="B23" s="59">
        <f>3960.22-3878.5</f>
        <v>81.7199999999998</v>
      </c>
      <c r="C23" s="60" t="s">
        <v>92</v>
      </c>
      <c r="D23" s="61" t="s">
        <v>102</v>
      </c>
      <c r="E23" s="61" t="s">
        <v>79</v>
      </c>
    </row>
    <row r="24" spans="1:5" s="45" customFormat="1" ht="13.5">
      <c r="A24" s="67" t="s">
        <v>75</v>
      </c>
      <c r="B24" s="43">
        <v>66.84</v>
      </c>
      <c r="C24" s="46" t="s">
        <v>92</v>
      </c>
      <c r="D24" s="47" t="s">
        <v>27</v>
      </c>
      <c r="E24" s="45" t="s">
        <v>79</v>
      </c>
    </row>
    <row r="25" spans="1:5" s="45" customFormat="1" ht="13.5">
      <c r="A25" s="67" t="s">
        <v>75</v>
      </c>
      <c r="B25" s="43">
        <v>121.21</v>
      </c>
      <c r="C25" s="46" t="s">
        <v>92</v>
      </c>
      <c r="D25" s="45" t="s">
        <v>11</v>
      </c>
      <c r="E25" s="45" t="s">
        <v>79</v>
      </c>
    </row>
    <row r="26" spans="1:5" s="50" customFormat="1" ht="15">
      <c r="A26" s="48"/>
      <c r="B26" s="49">
        <f>SUM(B21:B25)</f>
        <v>1703.7099999999998</v>
      </c>
      <c r="C26" s="48"/>
      <c r="D26" s="48"/>
      <c r="E26" s="48"/>
    </row>
    <row r="29" spans="1:24" s="20" customFormat="1" ht="21.75" customHeight="1">
      <c r="A29" s="19" t="s">
        <v>14</v>
      </c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</row>
    <row r="30" spans="1:5" s="8" customFormat="1" ht="15.75">
      <c r="A30" s="14" t="s">
        <v>4</v>
      </c>
      <c r="B30" s="15" t="s">
        <v>5</v>
      </c>
      <c r="C30" s="14" t="s">
        <v>6</v>
      </c>
      <c r="D30" s="14" t="s">
        <v>7</v>
      </c>
      <c r="E30" s="14" t="s">
        <v>8</v>
      </c>
    </row>
    <row r="31" spans="1:5" s="45" customFormat="1" ht="13.5">
      <c r="A31" s="67" t="s">
        <v>51</v>
      </c>
      <c r="B31" s="43">
        <v>123.71</v>
      </c>
      <c r="C31" s="46" t="s">
        <v>87</v>
      </c>
      <c r="D31" s="45" t="s">
        <v>20</v>
      </c>
      <c r="E31" s="45" t="s">
        <v>52</v>
      </c>
    </row>
    <row r="32" spans="1:5" s="45" customFormat="1" ht="13.5">
      <c r="A32" s="67" t="s">
        <v>48</v>
      </c>
      <c r="B32" s="43">
        <v>203.17</v>
      </c>
      <c r="C32" s="46" t="s">
        <v>100</v>
      </c>
      <c r="D32" s="45" t="s">
        <v>20</v>
      </c>
      <c r="E32" s="45" t="s">
        <v>16</v>
      </c>
    </row>
    <row r="33" spans="1:5" s="45" customFormat="1" ht="13.5">
      <c r="A33" s="67" t="s">
        <v>48</v>
      </c>
      <c r="B33" s="43">
        <v>21.74</v>
      </c>
      <c r="C33" s="46" t="s">
        <v>100</v>
      </c>
      <c r="D33" s="45" t="s">
        <v>28</v>
      </c>
      <c r="E33" s="45" t="s">
        <v>16</v>
      </c>
    </row>
    <row r="34" spans="1:5" s="45" customFormat="1" ht="13.5">
      <c r="A34" s="67" t="s">
        <v>49</v>
      </c>
      <c r="B34" s="43">
        <v>133.44</v>
      </c>
      <c r="C34" s="46" t="s">
        <v>93</v>
      </c>
      <c r="D34" s="45" t="s">
        <v>20</v>
      </c>
      <c r="E34" s="45" t="s">
        <v>16</v>
      </c>
    </row>
    <row r="35" spans="1:5" s="45" customFormat="1" ht="13.5">
      <c r="A35" s="67" t="s">
        <v>49</v>
      </c>
      <c r="B35" s="43">
        <v>7.39</v>
      </c>
      <c r="C35" s="46" t="s">
        <v>93</v>
      </c>
      <c r="D35" s="45" t="s">
        <v>28</v>
      </c>
      <c r="E35" s="45" t="s">
        <v>16</v>
      </c>
    </row>
    <row r="36" spans="1:5" s="45" customFormat="1" ht="13.5">
      <c r="A36" s="67" t="s">
        <v>82</v>
      </c>
      <c r="B36" s="43">
        <v>21.74</v>
      </c>
      <c r="C36" s="46" t="s">
        <v>88</v>
      </c>
      <c r="D36" s="45" t="s">
        <v>28</v>
      </c>
      <c r="E36" s="45" t="s">
        <v>16</v>
      </c>
    </row>
    <row r="37" spans="1:5" s="45" customFormat="1" ht="13.5">
      <c r="A37" s="67" t="s">
        <v>82</v>
      </c>
      <c r="B37" s="43">
        <v>13.48</v>
      </c>
      <c r="C37" s="46" t="s">
        <v>88</v>
      </c>
      <c r="D37" s="45" t="s">
        <v>28</v>
      </c>
      <c r="E37" s="45" t="s">
        <v>16</v>
      </c>
    </row>
    <row r="38" spans="1:5" s="45" customFormat="1" ht="13.5">
      <c r="A38" s="67" t="s">
        <v>82</v>
      </c>
      <c r="B38" s="43">
        <v>21.3</v>
      </c>
      <c r="C38" s="46" t="s">
        <v>88</v>
      </c>
      <c r="D38" s="45" t="s">
        <v>28</v>
      </c>
      <c r="E38" s="45" t="s">
        <v>16</v>
      </c>
    </row>
    <row r="39" spans="1:5" s="45" customFormat="1" ht="13.5">
      <c r="A39" s="67" t="s">
        <v>82</v>
      </c>
      <c r="B39" s="43">
        <v>10.43</v>
      </c>
      <c r="C39" s="46" t="s">
        <v>88</v>
      </c>
      <c r="D39" s="47" t="s">
        <v>27</v>
      </c>
      <c r="E39" s="45" t="s">
        <v>16</v>
      </c>
    </row>
    <row r="40" spans="1:5" s="45" customFormat="1" ht="13.5">
      <c r="A40" s="67" t="s">
        <v>50</v>
      </c>
      <c r="B40" s="43">
        <v>116</v>
      </c>
      <c r="C40" s="46" t="s">
        <v>93</v>
      </c>
      <c r="D40" s="45" t="s">
        <v>20</v>
      </c>
      <c r="E40" s="45" t="s">
        <v>16</v>
      </c>
    </row>
    <row r="41" spans="1:5" s="45" customFormat="1" ht="13.5">
      <c r="A41" s="67" t="s">
        <v>50</v>
      </c>
      <c r="B41" s="43">
        <v>28.26</v>
      </c>
      <c r="C41" s="46" t="s">
        <v>93</v>
      </c>
      <c r="D41" s="45" t="s">
        <v>28</v>
      </c>
      <c r="E41" s="45" t="s">
        <v>16</v>
      </c>
    </row>
    <row r="42" spans="1:5" s="50" customFormat="1" ht="15">
      <c r="A42" s="48"/>
      <c r="B42" s="49">
        <f>SUM(B31:B41)</f>
        <v>700.6599999999999</v>
      </c>
      <c r="C42" s="48"/>
      <c r="D42" s="48"/>
      <c r="E42" s="48"/>
    </row>
    <row r="43" spans="1:5" s="50" customFormat="1" ht="15">
      <c r="A43" s="48"/>
      <c r="B43" s="49"/>
      <c r="C43" s="48"/>
      <c r="D43" s="48"/>
      <c r="E43" s="48"/>
    </row>
    <row r="44" ht="12.75">
      <c r="A44" s="75" t="s">
        <v>103</v>
      </c>
    </row>
    <row r="46" spans="1:24" s="20" customFormat="1" ht="21.75" customHeight="1">
      <c r="A46" s="19" t="s">
        <v>17</v>
      </c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</row>
    <row r="47" spans="1:5" s="8" customFormat="1" ht="15.75">
      <c r="A47" s="14" t="s">
        <v>4</v>
      </c>
      <c r="B47" s="15" t="s">
        <v>5</v>
      </c>
      <c r="C47" s="14" t="s">
        <v>6</v>
      </c>
      <c r="D47" s="14" t="s">
        <v>7</v>
      </c>
      <c r="E47" s="14" t="s">
        <v>8</v>
      </c>
    </row>
    <row r="48" spans="1:5" s="8" customFormat="1" ht="13.5" customHeight="1">
      <c r="A48" s="69" t="s">
        <v>32</v>
      </c>
      <c r="B48" s="16">
        <v>-121.74</v>
      </c>
      <c r="C48" s="10" t="s">
        <v>45</v>
      </c>
      <c r="D48" s="10" t="s">
        <v>73</v>
      </c>
      <c r="E48" s="10" t="s">
        <v>16</v>
      </c>
    </row>
    <row r="49" spans="1:5" s="45" customFormat="1" ht="13.5">
      <c r="A49" s="70" t="s">
        <v>31</v>
      </c>
      <c r="B49" s="43">
        <v>188</v>
      </c>
      <c r="C49" s="44" t="s">
        <v>44</v>
      </c>
      <c r="D49" s="45" t="s">
        <v>20</v>
      </c>
      <c r="E49" s="45" t="s">
        <v>16</v>
      </c>
    </row>
    <row r="50" spans="1:5" s="8" customFormat="1" ht="13.5" customHeight="1">
      <c r="A50" s="69" t="s">
        <v>31</v>
      </c>
      <c r="B50" s="16">
        <v>-62.61</v>
      </c>
      <c r="C50" s="10" t="s">
        <v>44</v>
      </c>
      <c r="D50" s="10" t="s">
        <v>30</v>
      </c>
      <c r="E50" s="10" t="s">
        <v>16</v>
      </c>
    </row>
    <row r="51" spans="1:5" s="45" customFormat="1" ht="13.5">
      <c r="A51" s="67" t="s">
        <v>41</v>
      </c>
      <c r="B51" s="43">
        <v>399.57</v>
      </c>
      <c r="C51" s="44" t="s">
        <v>43</v>
      </c>
      <c r="D51" s="45" t="s">
        <v>12</v>
      </c>
      <c r="E51" s="45" t="s">
        <v>16</v>
      </c>
    </row>
    <row r="52" spans="1:5" s="45" customFormat="1" ht="13.5">
      <c r="A52" s="67" t="s">
        <v>57</v>
      </c>
      <c r="B52" s="43">
        <v>13.3</v>
      </c>
      <c r="C52" s="46" t="s">
        <v>42</v>
      </c>
      <c r="D52" s="45" t="s">
        <v>11</v>
      </c>
      <c r="E52" s="45" t="s">
        <v>15</v>
      </c>
    </row>
    <row r="53" spans="1:5" s="45" customFormat="1" ht="13.5">
      <c r="A53" s="67" t="s">
        <v>58</v>
      </c>
      <c r="B53" s="43">
        <v>1.07</v>
      </c>
      <c r="C53" s="46" t="s">
        <v>18</v>
      </c>
      <c r="D53" s="45" t="s">
        <v>11</v>
      </c>
      <c r="E53" s="45" t="s">
        <v>19</v>
      </c>
    </row>
    <row r="54" spans="1:5" s="45" customFormat="1" ht="13.5">
      <c r="A54" s="67" t="s">
        <v>51</v>
      </c>
      <c r="B54" s="43">
        <v>443.74</v>
      </c>
      <c r="C54" s="46" t="s">
        <v>87</v>
      </c>
      <c r="D54" s="45" t="s">
        <v>12</v>
      </c>
      <c r="E54" s="45" t="s">
        <v>52</v>
      </c>
    </row>
    <row r="55" spans="1:5" s="45" customFormat="1" ht="13.5">
      <c r="A55" s="67" t="s">
        <v>51</v>
      </c>
      <c r="B55" s="43">
        <v>27.74</v>
      </c>
      <c r="C55" s="46" t="s">
        <v>87</v>
      </c>
      <c r="D55" s="45" t="s">
        <v>11</v>
      </c>
      <c r="E55" s="45" t="s">
        <v>15</v>
      </c>
    </row>
    <row r="56" spans="1:5" s="45" customFormat="1" ht="13.5">
      <c r="A56" s="67" t="s">
        <v>51</v>
      </c>
      <c r="B56" s="43">
        <v>11.39</v>
      </c>
      <c r="C56" s="46" t="s">
        <v>87</v>
      </c>
      <c r="D56" s="47" t="s">
        <v>27</v>
      </c>
      <c r="E56" s="45" t="s">
        <v>52</v>
      </c>
    </row>
    <row r="57" spans="1:5" s="45" customFormat="1" ht="13.5">
      <c r="A57" s="67" t="s">
        <v>53</v>
      </c>
      <c r="B57" s="43">
        <v>419.57</v>
      </c>
      <c r="C57" s="46" t="s">
        <v>101</v>
      </c>
      <c r="D57" s="45" t="s">
        <v>12</v>
      </c>
      <c r="E57" s="45" t="s">
        <v>26</v>
      </c>
    </row>
    <row r="58" spans="1:5" s="45" customFormat="1" ht="13.5">
      <c r="A58" s="67" t="s">
        <v>53</v>
      </c>
      <c r="B58" s="43">
        <v>68.35</v>
      </c>
      <c r="C58" s="46" t="s">
        <v>101</v>
      </c>
      <c r="D58" s="45" t="s">
        <v>11</v>
      </c>
      <c r="E58" s="45" t="s">
        <v>26</v>
      </c>
    </row>
    <row r="59" spans="1:5" s="45" customFormat="1" ht="13.5">
      <c r="A59" s="67" t="s">
        <v>53</v>
      </c>
      <c r="B59" s="43">
        <v>26.7</v>
      </c>
      <c r="C59" s="46" t="s">
        <v>101</v>
      </c>
      <c r="D59" s="45" t="s">
        <v>11</v>
      </c>
      <c r="E59" s="45" t="s">
        <v>15</v>
      </c>
    </row>
    <row r="60" spans="1:5" s="45" customFormat="1" ht="13.5">
      <c r="A60" s="67" t="s">
        <v>53</v>
      </c>
      <c r="B60" s="43">
        <v>23.48</v>
      </c>
      <c r="C60" s="46" t="s">
        <v>101</v>
      </c>
      <c r="D60" s="45" t="s">
        <v>11</v>
      </c>
      <c r="E60" s="45" t="s">
        <v>15</v>
      </c>
    </row>
    <row r="61" spans="1:5" s="45" customFormat="1" ht="13.5">
      <c r="A61" s="67" t="s">
        <v>53</v>
      </c>
      <c r="B61" s="43">
        <v>15.65</v>
      </c>
      <c r="C61" s="46" t="s">
        <v>101</v>
      </c>
      <c r="D61" s="47" t="s">
        <v>27</v>
      </c>
      <c r="E61" s="45" t="s">
        <v>26</v>
      </c>
    </row>
    <row r="62" spans="1:5" s="45" customFormat="1" ht="13.5">
      <c r="A62" s="67" t="s">
        <v>48</v>
      </c>
      <c r="B62" s="43">
        <v>560.78</v>
      </c>
      <c r="C62" s="46" t="s">
        <v>100</v>
      </c>
      <c r="D62" s="45" t="s">
        <v>12</v>
      </c>
      <c r="E62" s="45" t="s">
        <v>16</v>
      </c>
    </row>
    <row r="63" spans="1:5" s="45" customFormat="1" ht="13.5">
      <c r="A63" s="67" t="s">
        <v>48</v>
      </c>
      <c r="B63" s="43">
        <v>48.26</v>
      </c>
      <c r="C63" s="46" t="s">
        <v>100</v>
      </c>
      <c r="D63" s="45" t="s">
        <v>11</v>
      </c>
      <c r="E63" s="45" t="s">
        <v>15</v>
      </c>
    </row>
    <row r="64" spans="1:5" s="61" customFormat="1" ht="13.5">
      <c r="A64" s="67" t="s">
        <v>48</v>
      </c>
      <c r="B64" s="59">
        <v>29.83</v>
      </c>
      <c r="C64" s="46" t="s">
        <v>100</v>
      </c>
      <c r="D64" s="10" t="s">
        <v>11</v>
      </c>
      <c r="E64" s="61" t="s">
        <v>15</v>
      </c>
    </row>
    <row r="65" spans="1:5" s="45" customFormat="1" ht="13.5">
      <c r="A65" s="67" t="s">
        <v>48</v>
      </c>
      <c r="B65" s="43">
        <v>15.91</v>
      </c>
      <c r="C65" s="46" t="s">
        <v>100</v>
      </c>
      <c r="D65" s="47" t="s">
        <v>27</v>
      </c>
      <c r="E65" s="45" t="s">
        <v>16</v>
      </c>
    </row>
    <row r="66" spans="1:5" s="61" customFormat="1" ht="13.5">
      <c r="A66" s="71" t="s">
        <v>63</v>
      </c>
      <c r="B66" s="59">
        <v>173.48</v>
      </c>
      <c r="C66" s="60" t="s">
        <v>95</v>
      </c>
      <c r="D66" s="61" t="s">
        <v>12</v>
      </c>
      <c r="E66" s="61" t="s">
        <v>52</v>
      </c>
    </row>
    <row r="67" spans="1:5" s="61" customFormat="1" ht="13.5">
      <c r="A67" s="71" t="s">
        <v>63</v>
      </c>
      <c r="B67" s="59">
        <v>205.43</v>
      </c>
      <c r="C67" s="60" t="s">
        <v>95</v>
      </c>
      <c r="D67" s="61" t="s">
        <v>12</v>
      </c>
      <c r="E67" s="61" t="s">
        <v>52</v>
      </c>
    </row>
    <row r="68" spans="1:5" s="45" customFormat="1" ht="13.5">
      <c r="A68" s="67" t="s">
        <v>63</v>
      </c>
      <c r="B68" s="43">
        <v>178.52</v>
      </c>
      <c r="C68" s="60" t="s">
        <v>95</v>
      </c>
      <c r="D68" s="45" t="s">
        <v>86</v>
      </c>
      <c r="E68" s="45" t="s">
        <v>52</v>
      </c>
    </row>
    <row r="69" spans="1:5" s="61" customFormat="1" ht="13.5">
      <c r="A69" s="67" t="s">
        <v>63</v>
      </c>
      <c r="B69" s="59">
        <v>23.04</v>
      </c>
      <c r="C69" s="60" t="s">
        <v>95</v>
      </c>
      <c r="D69" s="10" t="s">
        <v>11</v>
      </c>
      <c r="E69" s="61" t="s">
        <v>15</v>
      </c>
    </row>
    <row r="70" spans="1:5" s="61" customFormat="1" ht="13.5">
      <c r="A70" s="67" t="s">
        <v>63</v>
      </c>
      <c r="B70" s="59">
        <v>26.52</v>
      </c>
      <c r="C70" s="60" t="s">
        <v>95</v>
      </c>
      <c r="D70" s="10" t="s">
        <v>11</v>
      </c>
      <c r="E70" s="61" t="s">
        <v>15</v>
      </c>
    </row>
    <row r="71" spans="1:5" s="61" customFormat="1" ht="13.5">
      <c r="A71" s="71" t="s">
        <v>63</v>
      </c>
      <c r="B71" s="59">
        <v>23.13</v>
      </c>
      <c r="C71" s="60" t="s">
        <v>95</v>
      </c>
      <c r="D71" s="10" t="s">
        <v>11</v>
      </c>
      <c r="E71" s="61" t="s">
        <v>15</v>
      </c>
    </row>
    <row r="72" spans="1:5" s="61" customFormat="1" ht="13.5">
      <c r="A72" s="71" t="s">
        <v>63</v>
      </c>
      <c r="B72" s="59">
        <v>31.65</v>
      </c>
      <c r="C72" s="60" t="s">
        <v>95</v>
      </c>
      <c r="D72" s="10" t="s">
        <v>11</v>
      </c>
      <c r="E72" s="61" t="s">
        <v>15</v>
      </c>
    </row>
    <row r="73" spans="1:5" s="61" customFormat="1" ht="13.5">
      <c r="A73" s="71" t="s">
        <v>63</v>
      </c>
      <c r="B73" s="59">
        <v>9.39</v>
      </c>
      <c r="C73" s="60" t="s">
        <v>95</v>
      </c>
      <c r="D73" s="72" t="s">
        <v>27</v>
      </c>
      <c r="E73" s="61" t="s">
        <v>52</v>
      </c>
    </row>
    <row r="74" spans="1:5" s="45" customFormat="1" ht="13.5">
      <c r="A74" s="67" t="s">
        <v>59</v>
      </c>
      <c r="B74" s="43">
        <v>15.56</v>
      </c>
      <c r="C74" s="46" t="s">
        <v>18</v>
      </c>
      <c r="D74" s="45" t="s">
        <v>11</v>
      </c>
      <c r="E74" s="45" t="s">
        <v>19</v>
      </c>
    </row>
    <row r="75" spans="1:5" s="61" customFormat="1" ht="13.5">
      <c r="A75" s="71" t="s">
        <v>60</v>
      </c>
      <c r="B75" s="59">
        <v>23.3</v>
      </c>
      <c r="C75" s="60" t="s">
        <v>94</v>
      </c>
      <c r="D75" s="10" t="s">
        <v>11</v>
      </c>
      <c r="E75" s="61" t="s">
        <v>15</v>
      </c>
    </row>
    <row r="76" spans="1:5" s="61" customFormat="1" ht="13.5">
      <c r="A76" s="71" t="s">
        <v>60</v>
      </c>
      <c r="B76" s="59">
        <v>16.7</v>
      </c>
      <c r="C76" s="60" t="s">
        <v>94</v>
      </c>
      <c r="D76" s="10" t="s">
        <v>11</v>
      </c>
      <c r="E76" s="61" t="s">
        <v>15</v>
      </c>
    </row>
    <row r="77" spans="1:5" s="45" customFormat="1" ht="13.5">
      <c r="A77" s="67" t="s">
        <v>49</v>
      </c>
      <c r="B77" s="43">
        <v>425.65</v>
      </c>
      <c r="C77" s="46" t="s">
        <v>93</v>
      </c>
      <c r="D77" s="45" t="s">
        <v>12</v>
      </c>
      <c r="E77" s="45" t="s">
        <v>16</v>
      </c>
    </row>
    <row r="78" spans="1:5" s="45" customFormat="1" ht="13.5">
      <c r="A78" s="67" t="s">
        <v>49</v>
      </c>
      <c r="B78" s="59">
        <v>1.3</v>
      </c>
      <c r="C78" s="46" t="s">
        <v>93</v>
      </c>
      <c r="D78" s="45" t="s">
        <v>13</v>
      </c>
      <c r="E78" s="45" t="s">
        <v>16</v>
      </c>
    </row>
    <row r="79" spans="1:5" s="61" customFormat="1" ht="13.5">
      <c r="A79" s="71" t="s">
        <v>49</v>
      </c>
      <c r="B79" s="59">
        <v>23.04</v>
      </c>
      <c r="C79" s="46" t="s">
        <v>93</v>
      </c>
      <c r="D79" s="10" t="s">
        <v>11</v>
      </c>
      <c r="E79" s="61" t="s">
        <v>15</v>
      </c>
    </row>
    <row r="80" spans="1:5" s="61" customFormat="1" ht="13.5">
      <c r="A80" s="71" t="s">
        <v>49</v>
      </c>
      <c r="B80" s="59">
        <v>27.65</v>
      </c>
      <c r="C80" s="46" t="s">
        <v>93</v>
      </c>
      <c r="D80" s="10" t="s">
        <v>11</v>
      </c>
      <c r="E80" s="61" t="s">
        <v>15</v>
      </c>
    </row>
    <row r="81" spans="1:5" s="61" customFormat="1" ht="13.5">
      <c r="A81" s="71" t="s">
        <v>49</v>
      </c>
      <c r="B81" s="59">
        <v>8.26</v>
      </c>
      <c r="C81" s="46" t="s">
        <v>93</v>
      </c>
      <c r="D81" s="72" t="s">
        <v>27</v>
      </c>
      <c r="E81" s="61" t="s">
        <v>16</v>
      </c>
    </row>
    <row r="82" spans="1:5" s="61" customFormat="1" ht="13.5">
      <c r="A82" s="71" t="s">
        <v>61</v>
      </c>
      <c r="B82" s="59">
        <v>13.13</v>
      </c>
      <c r="C82" s="60" t="s">
        <v>42</v>
      </c>
      <c r="D82" s="10" t="s">
        <v>11</v>
      </c>
      <c r="E82" s="61" t="s">
        <v>15</v>
      </c>
    </row>
    <row r="83" spans="1:5" s="45" customFormat="1" ht="13.5">
      <c r="A83" s="67" t="s">
        <v>62</v>
      </c>
      <c r="B83" s="43">
        <v>19.04</v>
      </c>
      <c r="C83" s="46" t="s">
        <v>18</v>
      </c>
      <c r="D83" s="45" t="s">
        <v>11</v>
      </c>
      <c r="E83" s="45" t="s">
        <v>19</v>
      </c>
    </row>
    <row r="84" spans="1:5" s="45" customFormat="1" ht="13.5">
      <c r="A84" s="67" t="s">
        <v>82</v>
      </c>
      <c r="B84" s="43">
        <v>503.91</v>
      </c>
      <c r="C84" s="46" t="s">
        <v>88</v>
      </c>
      <c r="D84" s="45" t="s">
        <v>12</v>
      </c>
      <c r="E84" s="45" t="s">
        <v>16</v>
      </c>
    </row>
    <row r="85" spans="1:5" s="45" customFormat="1" ht="13.5">
      <c r="A85" s="67" t="s">
        <v>82</v>
      </c>
      <c r="B85" s="59">
        <v>4.7</v>
      </c>
      <c r="C85" s="46" t="s">
        <v>88</v>
      </c>
      <c r="D85" s="44" t="s">
        <v>13</v>
      </c>
      <c r="E85" s="45" t="s">
        <v>16</v>
      </c>
    </row>
    <row r="86" spans="1:10" s="66" customFormat="1" ht="13.5">
      <c r="A86" s="67" t="s">
        <v>82</v>
      </c>
      <c r="B86" s="59">
        <v>150</v>
      </c>
      <c r="C86" s="46" t="s">
        <v>88</v>
      </c>
      <c r="D86" s="61" t="s">
        <v>80</v>
      </c>
      <c r="E86" s="45" t="s">
        <v>16</v>
      </c>
      <c r="F86" s="63"/>
      <c r="G86" s="63"/>
      <c r="H86" s="64"/>
      <c r="I86" s="64"/>
      <c r="J86" s="65"/>
    </row>
    <row r="87" spans="1:5" s="61" customFormat="1" ht="13.5">
      <c r="A87" s="71" t="s">
        <v>82</v>
      </c>
      <c r="B87" s="59">
        <v>24.96</v>
      </c>
      <c r="C87" s="46" t="s">
        <v>88</v>
      </c>
      <c r="D87" s="10" t="s">
        <v>11</v>
      </c>
      <c r="E87" s="61" t="s">
        <v>15</v>
      </c>
    </row>
    <row r="88" spans="1:5" s="61" customFormat="1" ht="13.5">
      <c r="A88" s="71" t="s">
        <v>82</v>
      </c>
      <c r="B88" s="59">
        <v>27.13</v>
      </c>
      <c r="C88" s="46" t="s">
        <v>88</v>
      </c>
      <c r="D88" s="10" t="s">
        <v>11</v>
      </c>
      <c r="E88" s="61" t="s">
        <v>15</v>
      </c>
    </row>
    <row r="89" spans="1:5" s="45" customFormat="1" ht="13.5">
      <c r="A89" s="67" t="s">
        <v>82</v>
      </c>
      <c r="B89" s="59">
        <v>6.1</v>
      </c>
      <c r="C89" s="46" t="s">
        <v>88</v>
      </c>
      <c r="D89" s="72" t="s">
        <v>27</v>
      </c>
      <c r="E89" s="45" t="s">
        <v>16</v>
      </c>
    </row>
    <row r="90" spans="1:5" s="61" customFormat="1" ht="13.5">
      <c r="A90" s="73" t="s">
        <v>76</v>
      </c>
      <c r="B90" s="59">
        <v>30</v>
      </c>
      <c r="C90" s="46" t="s">
        <v>91</v>
      </c>
      <c r="D90" s="10" t="s">
        <v>11</v>
      </c>
      <c r="E90" s="61" t="s">
        <v>15</v>
      </c>
    </row>
    <row r="91" spans="1:5" s="61" customFormat="1" ht="13.5">
      <c r="A91" s="73" t="s">
        <v>76</v>
      </c>
      <c r="B91" s="59">
        <v>27.13</v>
      </c>
      <c r="C91" s="46" t="s">
        <v>91</v>
      </c>
      <c r="D91" s="10" t="s">
        <v>11</v>
      </c>
      <c r="E91" s="61" t="s">
        <v>15</v>
      </c>
    </row>
    <row r="92" spans="1:5" s="61" customFormat="1" ht="13.5">
      <c r="A92" s="71" t="s">
        <v>66</v>
      </c>
      <c r="B92" s="59">
        <v>9.39</v>
      </c>
      <c r="C92" s="60" t="s">
        <v>42</v>
      </c>
      <c r="D92" s="10" t="s">
        <v>11</v>
      </c>
      <c r="E92" s="61" t="s">
        <v>15</v>
      </c>
    </row>
    <row r="93" spans="1:5" s="61" customFormat="1" ht="13.5">
      <c r="A93" s="71" t="s">
        <v>64</v>
      </c>
      <c r="B93" s="59">
        <v>9.65</v>
      </c>
      <c r="C93" s="60" t="s">
        <v>42</v>
      </c>
      <c r="D93" s="10" t="s">
        <v>11</v>
      </c>
      <c r="E93" s="61" t="s">
        <v>15</v>
      </c>
    </row>
    <row r="94" spans="1:5" s="61" customFormat="1" ht="13.5">
      <c r="A94" s="71" t="s">
        <v>65</v>
      </c>
      <c r="B94" s="59">
        <v>8.17</v>
      </c>
      <c r="C94" s="60" t="s">
        <v>42</v>
      </c>
      <c r="D94" s="10" t="s">
        <v>11</v>
      </c>
      <c r="E94" s="61" t="s">
        <v>15</v>
      </c>
    </row>
    <row r="95" spans="1:5" s="61" customFormat="1" ht="13.5">
      <c r="A95" s="71" t="s">
        <v>65</v>
      </c>
      <c r="B95" s="59">
        <v>6.43</v>
      </c>
      <c r="C95" s="74" t="s">
        <v>84</v>
      </c>
      <c r="D95" s="10" t="s">
        <v>11</v>
      </c>
      <c r="E95" s="61" t="s">
        <v>15</v>
      </c>
    </row>
    <row r="96" spans="1:5" s="61" customFormat="1" ht="13.5">
      <c r="A96" s="71" t="s">
        <v>68</v>
      </c>
      <c r="B96" s="59">
        <v>21.74</v>
      </c>
      <c r="C96" s="60" t="s">
        <v>83</v>
      </c>
      <c r="D96" s="10" t="s">
        <v>11</v>
      </c>
      <c r="E96" s="61" t="s">
        <v>15</v>
      </c>
    </row>
    <row r="97" spans="1:5" s="8" customFormat="1" ht="13.5">
      <c r="A97" s="69" t="s">
        <v>67</v>
      </c>
      <c r="B97" s="16">
        <v>10.93</v>
      </c>
      <c r="C97" s="10" t="s">
        <v>18</v>
      </c>
      <c r="D97" s="10" t="s">
        <v>11</v>
      </c>
      <c r="E97" s="10" t="s">
        <v>19</v>
      </c>
    </row>
    <row r="98" spans="1:5" s="61" customFormat="1" ht="13.5">
      <c r="A98" s="71" t="s">
        <v>70</v>
      </c>
      <c r="B98" s="59">
        <v>12.96</v>
      </c>
      <c r="C98" s="60" t="s">
        <v>89</v>
      </c>
      <c r="D98" s="10" t="s">
        <v>11</v>
      </c>
      <c r="E98" s="61" t="s">
        <v>15</v>
      </c>
    </row>
    <row r="99" spans="1:5" s="61" customFormat="1" ht="13.5">
      <c r="A99" s="71" t="s">
        <v>71</v>
      </c>
      <c r="B99" s="59">
        <v>8.96</v>
      </c>
      <c r="C99" s="60" t="s">
        <v>84</v>
      </c>
      <c r="D99" s="10" t="s">
        <v>11</v>
      </c>
      <c r="E99" s="61" t="s">
        <v>15</v>
      </c>
    </row>
    <row r="100" spans="1:5" s="61" customFormat="1" ht="13.5">
      <c r="A100" s="71" t="s">
        <v>69</v>
      </c>
      <c r="B100" s="59">
        <v>8.78</v>
      </c>
      <c r="C100" s="60" t="s">
        <v>97</v>
      </c>
      <c r="D100" s="10" t="s">
        <v>11</v>
      </c>
      <c r="E100" s="61" t="s">
        <v>15</v>
      </c>
    </row>
    <row r="101" spans="1:5" s="61" customFormat="1" ht="13.5">
      <c r="A101" s="71" t="s">
        <v>69</v>
      </c>
      <c r="B101" s="59">
        <v>9.91</v>
      </c>
      <c r="C101" s="60" t="s">
        <v>97</v>
      </c>
      <c r="D101" s="10" t="s">
        <v>11</v>
      </c>
      <c r="E101" s="61" t="s">
        <v>15</v>
      </c>
    </row>
    <row r="102" spans="1:5" s="61" customFormat="1" ht="13.5">
      <c r="A102" s="73" t="s">
        <v>75</v>
      </c>
      <c r="B102" s="59">
        <v>25.04</v>
      </c>
      <c r="C102" s="46" t="s">
        <v>92</v>
      </c>
      <c r="D102" s="10" t="s">
        <v>11</v>
      </c>
      <c r="E102" s="61" t="s">
        <v>15</v>
      </c>
    </row>
    <row r="103" spans="1:5" s="8" customFormat="1" ht="13.5">
      <c r="A103" s="69" t="s">
        <v>72</v>
      </c>
      <c r="B103" s="16">
        <v>7.5</v>
      </c>
      <c r="C103" s="10" t="s">
        <v>18</v>
      </c>
      <c r="D103" s="10" t="s">
        <v>11</v>
      </c>
      <c r="E103" s="10" t="s">
        <v>19</v>
      </c>
    </row>
    <row r="104" spans="1:5" s="45" customFormat="1" ht="13.5">
      <c r="A104" s="67" t="s">
        <v>55</v>
      </c>
      <c r="B104" s="43">
        <v>8.87</v>
      </c>
      <c r="C104" s="46" t="s">
        <v>96</v>
      </c>
      <c r="D104" s="10" t="s">
        <v>11</v>
      </c>
      <c r="E104" s="45" t="s">
        <v>15</v>
      </c>
    </row>
    <row r="105" spans="1:5" s="45" customFormat="1" ht="13.5">
      <c r="A105" s="67" t="s">
        <v>55</v>
      </c>
      <c r="B105" s="43">
        <v>8</v>
      </c>
      <c r="C105" s="46" t="s">
        <v>96</v>
      </c>
      <c r="D105" s="10" t="s">
        <v>11</v>
      </c>
      <c r="E105" s="45" t="s">
        <v>15</v>
      </c>
    </row>
    <row r="106" spans="1:5" s="45" customFormat="1" ht="13.5">
      <c r="A106" s="67" t="s">
        <v>50</v>
      </c>
      <c r="B106" s="43">
        <v>425.65</v>
      </c>
      <c r="C106" s="46" t="s">
        <v>93</v>
      </c>
      <c r="D106" s="45" t="s">
        <v>12</v>
      </c>
      <c r="E106" s="45" t="s">
        <v>16</v>
      </c>
    </row>
    <row r="107" spans="1:5" s="45" customFormat="1" ht="13.5">
      <c r="A107" s="67" t="s">
        <v>50</v>
      </c>
      <c r="B107" s="43">
        <v>38.35</v>
      </c>
      <c r="C107" s="46" t="s">
        <v>93</v>
      </c>
      <c r="D107" s="10" t="s">
        <v>11</v>
      </c>
      <c r="E107" s="45" t="s">
        <v>15</v>
      </c>
    </row>
    <row r="108" spans="1:5" s="45" customFormat="1" ht="13.5">
      <c r="A108" s="67" t="s">
        <v>54</v>
      </c>
      <c r="B108" s="43">
        <v>7.83</v>
      </c>
      <c r="C108" s="58" t="s">
        <v>42</v>
      </c>
      <c r="D108" s="10" t="s">
        <v>11</v>
      </c>
      <c r="E108" s="45" t="s">
        <v>15</v>
      </c>
    </row>
    <row r="109" spans="1:5" s="45" customFormat="1" ht="13.5">
      <c r="A109" s="67" t="s">
        <v>54</v>
      </c>
      <c r="B109" s="43">
        <v>9.04</v>
      </c>
      <c r="C109" s="46" t="s">
        <v>90</v>
      </c>
      <c r="D109" s="10" t="s">
        <v>11</v>
      </c>
      <c r="E109" s="45" t="s">
        <v>15</v>
      </c>
    </row>
    <row r="110" spans="1:5" s="8" customFormat="1" ht="13.5">
      <c r="A110" s="69" t="s">
        <v>56</v>
      </c>
      <c r="B110" s="16">
        <v>5.77</v>
      </c>
      <c r="C110" s="10" t="s">
        <v>18</v>
      </c>
      <c r="D110" s="10" t="s">
        <v>11</v>
      </c>
      <c r="E110" s="10" t="s">
        <v>19</v>
      </c>
    </row>
    <row r="111" spans="1:5" s="54" customFormat="1" ht="15">
      <c r="A111" s="51"/>
      <c r="B111" s="52">
        <f>SUM(B48:B110)</f>
        <v>4770.68</v>
      </c>
      <c r="C111" s="53"/>
      <c r="E111" s="55"/>
    </row>
    <row r="112" spans="1:5" s="41" customFormat="1" ht="13.5">
      <c r="A112" s="40"/>
      <c r="B112" s="7"/>
      <c r="C112" s="42"/>
      <c r="E112" s="39"/>
    </row>
    <row r="113" ht="16.5" customHeight="1"/>
    <row r="114" spans="1:68" s="24" customFormat="1" ht="24" customHeight="1">
      <c r="A114" s="36" t="s">
        <v>36</v>
      </c>
      <c r="B114" s="22">
        <f>+B111+B42+B26+B16</f>
        <v>9092.92</v>
      </c>
      <c r="C114" s="23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</row>
    <row r="117" ht="12.75">
      <c r="B117" s="35"/>
    </row>
    <row r="118" ht="12.75">
      <c r="B118" s="35"/>
    </row>
    <row r="120" ht="12.75">
      <c r="B120" s="35"/>
    </row>
    <row r="124" ht="12.75">
      <c r="B124" s="35"/>
    </row>
  </sheetData>
  <sheetProtection/>
  <mergeCells count="2">
    <mergeCell ref="A9:E9"/>
    <mergeCell ref="A19:E19"/>
  </mergeCells>
  <printOptions horizontalCentered="1"/>
  <pageMargins left="0.1968503937007874" right="0.15748031496062992" top="0.4330708661417323" bottom="0.4330708661417323" header="0.2755905511811024" footer="0.2362204724409449"/>
  <pageSetup horizontalDpi="600" verticalDpi="600" orientation="landscape" paperSize="9" scale="74" r:id="rId1"/>
  <rowBreaks count="1" manualBreakCount="1">
    <brk id="45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B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57421875" style="11" customWidth="1"/>
    <col min="2" max="2" width="21.57421875" style="11" customWidth="1"/>
    <col min="3" max="3" width="67.00390625" style="11" customWidth="1"/>
    <col min="4" max="4" width="16.8515625" style="11" customWidth="1"/>
    <col min="5" max="5" width="16.28125" style="11" customWidth="1"/>
    <col min="6" max="155" width="9.140625" style="9" customWidth="1"/>
  </cols>
  <sheetData>
    <row r="1" spans="1:32" ht="23.25">
      <c r="A1" s="1" t="s">
        <v>0</v>
      </c>
      <c r="B1"/>
      <c r="C1"/>
      <c r="D1"/>
      <c r="E1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</row>
    <row r="2" spans="1:32" ht="23.25">
      <c r="A2" s="1"/>
      <c r="B2"/>
      <c r="C2"/>
      <c r="D2"/>
      <c r="E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</row>
    <row r="3" spans="1:32" ht="18">
      <c r="A3" s="2" t="s">
        <v>1</v>
      </c>
      <c r="B3"/>
      <c r="C3"/>
      <c r="D3"/>
      <c r="E3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155" ht="18">
      <c r="A4" s="2" t="s">
        <v>46</v>
      </c>
      <c r="B4"/>
      <c r="C4"/>
      <c r="D4"/>
      <c r="E4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</row>
    <row r="5" spans="1:32" ht="18">
      <c r="A5" s="2"/>
      <c r="B5"/>
      <c r="C5"/>
      <c r="D5"/>
      <c r="E5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1:32" ht="18">
      <c r="A6" s="2" t="s">
        <v>2</v>
      </c>
      <c r="B6"/>
      <c r="C6"/>
      <c r="D6"/>
      <c r="E6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ht="18">
      <c r="A7" s="2"/>
      <c r="B7"/>
      <c r="C7"/>
      <c r="D7"/>
      <c r="E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8" spans="1:32" ht="16.5" customHeight="1">
      <c r="A8" s="3"/>
      <c r="B8"/>
      <c r="C8"/>
      <c r="D8"/>
      <c r="E8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</row>
    <row r="9" spans="1:155" s="20" customFormat="1" ht="35.25" customHeight="1">
      <c r="A9" s="19" t="s">
        <v>21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</row>
    <row r="10" spans="1:5" s="8" customFormat="1" ht="15.75">
      <c r="A10" s="14" t="s">
        <v>4</v>
      </c>
      <c r="B10" s="15" t="s">
        <v>5</v>
      </c>
      <c r="C10" s="14" t="s">
        <v>6</v>
      </c>
      <c r="D10" s="14" t="s">
        <v>7</v>
      </c>
      <c r="E10" s="14" t="s">
        <v>8</v>
      </c>
    </row>
    <row r="11" spans="1:5" s="12" customFormat="1" ht="13.5">
      <c r="A11" s="37" t="s">
        <v>47</v>
      </c>
      <c r="B11" s="16">
        <v>0</v>
      </c>
      <c r="C11" s="38"/>
      <c r="D11" s="10"/>
      <c r="E11" s="10"/>
    </row>
    <row r="12" spans="1:155" s="4" customFormat="1" ht="13.5">
      <c r="A12" s="6"/>
      <c r="B12" s="7">
        <f>SUM(B8:B11)</f>
        <v>0</v>
      </c>
      <c r="C12" s="6"/>
      <c r="D12" s="6"/>
      <c r="E12" s="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</row>
    <row r="13" ht="11.25" customHeight="1"/>
    <row r="15" spans="1:155" s="5" customFormat="1" ht="31.5" customHeight="1">
      <c r="A15" s="76" t="s">
        <v>22</v>
      </c>
      <c r="B15" s="76" t="s">
        <v>33</v>
      </c>
      <c r="C15" s="76"/>
      <c r="D15" s="76"/>
      <c r="E15" s="76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</row>
    <row r="16" spans="1:5" s="8" customFormat="1" ht="15.75">
      <c r="A16" s="14" t="s">
        <v>4</v>
      </c>
      <c r="B16" s="15" t="s">
        <v>5</v>
      </c>
      <c r="C16" s="14" t="s">
        <v>6</v>
      </c>
      <c r="D16" s="14" t="s">
        <v>7</v>
      </c>
      <c r="E16" s="14" t="s">
        <v>8</v>
      </c>
    </row>
    <row r="17" spans="1:158" s="4" customFormat="1" ht="13.5">
      <c r="A17" s="37" t="s">
        <v>47</v>
      </c>
      <c r="B17" s="16">
        <v>0</v>
      </c>
      <c r="C17" s="6"/>
      <c r="D17" s="6"/>
      <c r="E17" s="6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</row>
    <row r="18" spans="1:158" s="4" customFormat="1" ht="13.5">
      <c r="A18" s="6"/>
      <c r="B18" s="7">
        <f>SUM(B14:B17)</f>
        <v>0</v>
      </c>
      <c r="C18" s="6"/>
      <c r="D18" s="6"/>
      <c r="E18" s="6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</row>
    <row r="21" spans="1:155" s="27" customFormat="1" ht="20.25" customHeight="1">
      <c r="A21" s="28" t="s">
        <v>37</v>
      </c>
      <c r="B21" s="22">
        <f>+B12+B18</f>
        <v>0</v>
      </c>
      <c r="C21" s="26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</row>
  </sheetData>
  <sheetProtection/>
  <mergeCells count="1">
    <mergeCell ref="A15:E15"/>
  </mergeCells>
  <printOptions horizontalCentered="1"/>
  <pageMargins left="0.2362204724409449" right="0.1968503937007874" top="0.4330708661417323" bottom="0.984251968503937" header="0.5118110236220472" footer="0.5118110236220472"/>
  <pageSetup fitToHeight="1" fitToWidth="1" horizontalDpi="200" verticalDpi="2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B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28125" style="11" customWidth="1"/>
    <col min="2" max="2" width="23.140625" style="11" customWidth="1"/>
    <col min="3" max="3" width="60.140625" style="11" customWidth="1"/>
    <col min="4" max="4" width="23.57421875" style="11" customWidth="1"/>
    <col min="5" max="5" width="17.00390625" style="11" customWidth="1"/>
  </cols>
  <sheetData>
    <row r="1" spans="1:158" ht="23.25">
      <c r="A1" s="1" t="s">
        <v>0</v>
      </c>
      <c r="B1"/>
      <c r="C1"/>
      <c r="D1"/>
      <c r="E1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</row>
    <row r="2" spans="1:158" ht="23.25">
      <c r="A2" s="1"/>
      <c r="B2"/>
      <c r="C2"/>
      <c r="D2"/>
      <c r="E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</row>
    <row r="3" spans="1:158" ht="18">
      <c r="A3" s="2" t="s">
        <v>1</v>
      </c>
      <c r="B3"/>
      <c r="C3"/>
      <c r="D3"/>
      <c r="E3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</row>
    <row r="4" spans="1:33" ht="18">
      <c r="A4" s="2" t="s">
        <v>46</v>
      </c>
      <c r="B4"/>
      <c r="C4"/>
      <c r="D4"/>
      <c r="E4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</row>
    <row r="5" spans="1:158" ht="18">
      <c r="A5" s="2"/>
      <c r="B5"/>
      <c r="C5"/>
      <c r="D5"/>
      <c r="E5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</row>
    <row r="6" spans="1:158" ht="18">
      <c r="A6" s="2" t="s">
        <v>2</v>
      </c>
      <c r="B6"/>
      <c r="C6"/>
      <c r="D6"/>
      <c r="E6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</row>
    <row r="7" spans="1:158" ht="18">
      <c r="A7" s="2"/>
      <c r="B7"/>
      <c r="C7"/>
      <c r="D7"/>
      <c r="E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</row>
    <row r="8" spans="1:158" ht="16.5" customHeight="1">
      <c r="A8" s="3"/>
      <c r="B8"/>
      <c r="C8"/>
      <c r="D8"/>
      <c r="E8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</row>
    <row r="9" spans="1:35" s="5" customFormat="1" ht="31.5" customHeight="1">
      <c r="A9" s="76" t="s">
        <v>38</v>
      </c>
      <c r="B9" s="76"/>
      <c r="C9" s="76"/>
      <c r="D9" s="76"/>
      <c r="E9" s="7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</row>
    <row r="10" spans="1:5" s="8" customFormat="1" ht="15.75">
      <c r="A10" s="14" t="s">
        <v>4</v>
      </c>
      <c r="B10" s="15" t="s">
        <v>5</v>
      </c>
      <c r="C10" s="14" t="s">
        <v>6</v>
      </c>
      <c r="D10" s="14" t="s">
        <v>7</v>
      </c>
      <c r="E10" s="14" t="s">
        <v>8</v>
      </c>
    </row>
    <row r="11" spans="1:158" s="4" customFormat="1" ht="13.5">
      <c r="A11" s="37" t="s">
        <v>47</v>
      </c>
      <c r="B11" s="16">
        <v>0</v>
      </c>
      <c r="C11" s="6"/>
      <c r="D11" s="6"/>
      <c r="E11" s="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</row>
    <row r="12" spans="1:158" s="4" customFormat="1" ht="13.5">
      <c r="A12" s="6"/>
      <c r="B12" s="7">
        <f>SUM(B8:B11)</f>
        <v>0</v>
      </c>
      <c r="C12" s="6"/>
      <c r="D12" s="6"/>
      <c r="E12" s="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</row>
    <row r="15" spans="1:35" s="5" customFormat="1" ht="31.5" customHeight="1">
      <c r="A15" s="76" t="s">
        <v>39</v>
      </c>
      <c r="B15" s="76"/>
      <c r="C15" s="76"/>
      <c r="D15" s="76"/>
      <c r="E15" s="76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</row>
    <row r="16" spans="1:5" s="8" customFormat="1" ht="15.75">
      <c r="A16" s="14" t="s">
        <v>4</v>
      </c>
      <c r="B16" s="15" t="s">
        <v>5</v>
      </c>
      <c r="C16" s="14" t="s">
        <v>6</v>
      </c>
      <c r="D16" s="14" t="s">
        <v>7</v>
      </c>
      <c r="E16" s="14" t="s">
        <v>8</v>
      </c>
    </row>
    <row r="17" spans="1:158" s="4" customFormat="1" ht="13.5">
      <c r="A17" s="37" t="s">
        <v>81</v>
      </c>
      <c r="B17" s="16">
        <v>160</v>
      </c>
      <c r="C17" s="6" t="s">
        <v>99</v>
      </c>
      <c r="D17" s="6" t="s">
        <v>98</v>
      </c>
      <c r="E17" s="6" t="s">
        <v>15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</row>
    <row r="18" spans="1:158" s="4" customFormat="1" ht="13.5">
      <c r="A18" s="6"/>
      <c r="B18" s="7">
        <f>SUM(B14:B17)</f>
        <v>160</v>
      </c>
      <c r="C18" s="6"/>
      <c r="D18" s="6"/>
      <c r="E18" s="6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</row>
    <row r="19" spans="6:15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</row>
    <row r="20" spans="6:15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</row>
    <row r="21" spans="1:35" s="24" customFormat="1" ht="24" customHeight="1">
      <c r="A21" s="21" t="s">
        <v>40</v>
      </c>
      <c r="B21" s="22">
        <f>+B12+B18</f>
        <v>160</v>
      </c>
      <c r="C21" s="23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</row>
  </sheetData>
  <sheetProtection/>
  <mergeCells count="2">
    <mergeCell ref="A9:E9"/>
    <mergeCell ref="A15:E15"/>
  </mergeCells>
  <printOptions horizontalCentered="1"/>
  <pageMargins left="0.2362204724409449" right="0.2362204724409449" top="0.5511811023622047" bottom="0.984251968503937" header="0.5118110236220472" footer="0.5118110236220472"/>
  <pageSetup fitToHeight="1" fitToWidth="1" horizontalDpi="600" verticalDpi="600" orientation="landscape" paperSize="9" scale="93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A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00390625" style="11" customWidth="1"/>
    <col min="2" max="2" width="47.57421875" style="11" customWidth="1"/>
    <col min="3" max="3" width="31.57421875" style="11" customWidth="1"/>
    <col min="4" max="4" width="30.28125" style="11" customWidth="1"/>
    <col min="5" max="83" width="9.140625" style="9" customWidth="1"/>
  </cols>
  <sheetData>
    <row r="1" spans="1:157" ht="23.25">
      <c r="A1" s="1" t="s">
        <v>0</v>
      </c>
      <c r="B1"/>
      <c r="C1"/>
      <c r="D1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</row>
    <row r="2" spans="1:157" ht="23.25">
      <c r="A2" s="1"/>
      <c r="B2"/>
      <c r="C2"/>
      <c r="D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</row>
    <row r="3" spans="1:157" ht="18">
      <c r="A3" s="2" t="s">
        <v>1</v>
      </c>
      <c r="B3"/>
      <c r="C3"/>
      <c r="D3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</row>
    <row r="4" spans="1:83" ht="18">
      <c r="A4" s="2" t="s">
        <v>46</v>
      </c>
      <c r="B4"/>
      <c r="C4"/>
      <c r="D4"/>
      <c r="E4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</row>
    <row r="5" spans="1:157" ht="18">
      <c r="A5" s="2"/>
      <c r="B5"/>
      <c r="C5"/>
      <c r="D5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</row>
    <row r="6" spans="1:157" ht="18">
      <c r="A6" s="2" t="s">
        <v>2</v>
      </c>
      <c r="B6"/>
      <c r="C6"/>
      <c r="D6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</row>
    <row r="7" spans="1:157" ht="18">
      <c r="A7" s="2"/>
      <c r="B7"/>
      <c r="C7"/>
      <c r="D7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</row>
    <row r="8" spans="1:157" ht="16.5" customHeight="1">
      <c r="A8" s="3"/>
      <c r="B8"/>
      <c r="C8"/>
      <c r="D8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</row>
    <row r="9" spans="1:83" s="5" customFormat="1" ht="31.5" customHeight="1">
      <c r="A9" s="76" t="s">
        <v>23</v>
      </c>
      <c r="B9" s="76"/>
      <c r="C9" s="76"/>
      <c r="D9" s="76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</row>
    <row r="10" spans="1:4" s="8" customFormat="1" ht="17.25" customHeight="1">
      <c r="A10" s="33"/>
      <c r="B10" s="33"/>
      <c r="C10" s="33"/>
      <c r="D10" s="33"/>
    </row>
    <row r="11" spans="1:83" s="20" customFormat="1" ht="21.75" customHeight="1">
      <c r="A11" s="19" t="s">
        <v>34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</row>
    <row r="12" spans="1:4" s="8" customFormat="1" ht="15.75">
      <c r="A12" s="14" t="s">
        <v>4</v>
      </c>
      <c r="B12" s="30" t="s">
        <v>24</v>
      </c>
      <c r="C12" s="14" t="s">
        <v>35</v>
      </c>
      <c r="D12" s="14" t="s">
        <v>25</v>
      </c>
    </row>
    <row r="13" spans="1:9" s="4" customFormat="1" ht="13.5">
      <c r="A13" s="37" t="s">
        <v>47</v>
      </c>
      <c r="B13" s="6"/>
      <c r="C13" s="6"/>
      <c r="D13" s="16">
        <v>0</v>
      </c>
      <c r="I13" s="8"/>
    </row>
    <row r="18" spans="1:83" s="32" customFormat="1" ht="27" customHeight="1">
      <c r="A18" s="31" t="s">
        <v>29</v>
      </c>
      <c r="B18" s="31"/>
      <c r="C18" s="31"/>
      <c r="D18" s="31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</row>
    <row r="19" spans="1:4" s="8" customFormat="1" ht="15.75">
      <c r="A19" s="14" t="s">
        <v>4</v>
      </c>
      <c r="B19" s="30" t="s">
        <v>24</v>
      </c>
      <c r="C19" s="14" t="s">
        <v>35</v>
      </c>
      <c r="D19" s="14" t="s">
        <v>25</v>
      </c>
    </row>
    <row r="20" spans="1:9" s="4" customFormat="1" ht="13.5">
      <c r="A20" s="37" t="s">
        <v>47</v>
      </c>
      <c r="B20" s="6"/>
      <c r="C20" s="6"/>
      <c r="D20" s="16">
        <v>0</v>
      </c>
      <c r="I20" s="8"/>
    </row>
  </sheetData>
  <sheetProtection/>
  <mergeCells count="1">
    <mergeCell ref="A9:D9"/>
  </mergeCells>
  <printOptions horizontalCentered="1"/>
  <pageMargins left="0.2755905511811024" right="0.2362204724409449" top="0.52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2012-01-31T20:15:22Z</cp:lastPrinted>
  <dcterms:created xsi:type="dcterms:W3CDTF">2011-07-27T21:15:08Z</dcterms:created>
  <dcterms:modified xsi:type="dcterms:W3CDTF">2012-02-01T01:41:12Z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