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775" yWindow="-240" windowWidth="17475" windowHeight="9510" activeTab="3"/>
  </bookViews>
  <sheets>
    <sheet name="Travel - R Phair" sheetId="1" r:id="rId1"/>
    <sheet name="Travel - K Ngarimu" sheetId="2" r:id="rId2"/>
    <sheet name="Hospitality provided" sheetId="3" r:id="rId3"/>
    <sheet name="Gifts and hospitality received" sheetId="4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A27" i="4"/>
  <c r="A9"/>
  <c r="A3"/>
  <c r="B42" i="3"/>
  <c r="B39"/>
  <c r="B33"/>
  <c r="A28"/>
  <c r="B23"/>
  <c r="B20"/>
  <c r="B14"/>
  <c r="A9"/>
  <c r="A3"/>
  <c r="B40" i="2"/>
  <c r="B37"/>
  <c r="B31"/>
  <c r="B26"/>
  <c r="B43" s="1"/>
  <c r="B20"/>
  <c r="B14"/>
  <c r="A3"/>
  <c r="B81" i="1"/>
  <c r="B84" s="1"/>
  <c r="B30"/>
  <c r="B20"/>
  <c r="B14"/>
</calcChain>
</file>

<file path=xl/sharedStrings.xml><?xml version="1.0" encoding="utf-8"?>
<sst xmlns="http://schemas.openxmlformats.org/spreadsheetml/2006/main" count="376" uniqueCount="97">
  <si>
    <t>Ministry of Women’s Affairs</t>
  </si>
  <si>
    <t>Disclosure of chief executive expenditure and gifts</t>
  </si>
  <si>
    <t>For the six months ended 30 June 2012</t>
  </si>
  <si>
    <t>International and domestic travel expenses</t>
  </si>
  <si>
    <t>Rowena Phair</t>
  </si>
  <si>
    <t>1 January – 4 June 2012</t>
  </si>
  <si>
    <t>International Travel (Credit Card expenses)</t>
  </si>
  <si>
    <t>Date</t>
  </si>
  <si>
    <t>Amount (NZ$)</t>
  </si>
  <si>
    <t>Purpose of expenditure</t>
  </si>
  <si>
    <t>Nature</t>
  </si>
  <si>
    <t>Location/s</t>
  </si>
  <si>
    <t>1 January–4 June 2012</t>
  </si>
  <si>
    <t>International Travel (Non-Credit Card expenses)</t>
  </si>
  <si>
    <t>Domestic Travel (Credit Card expenses)</t>
  </si>
  <si>
    <t>24–25 February 2012</t>
  </si>
  <si>
    <t>Attend PACIFICA national conference and meeting with NZX officials'</t>
  </si>
  <si>
    <t>Rental car hire</t>
  </si>
  <si>
    <t>Auckland</t>
  </si>
  <si>
    <t>Parking</t>
  </si>
  <si>
    <t>27–28 March 2012</t>
  </si>
  <si>
    <t>Participate in Global Women meeting on the establishment of a NZ Wide Diversity Strategy</t>
  </si>
  <si>
    <t>27–29 April 2012</t>
  </si>
  <si>
    <t xml:space="preserve">Attend NZ Federation of Business and Professional Women annual conference </t>
  </si>
  <si>
    <t>24–27 May 2012</t>
  </si>
  <si>
    <t>Attend 25 Percent Group meeting regarding launch, communications and work programme of the group</t>
  </si>
  <si>
    <t>Domestic Travel (Non-Credit Card expenses)</t>
  </si>
  <si>
    <t>3–5 October 2011</t>
  </si>
  <si>
    <t>Attend Sir Ralph Norris address at Trans Tasman Business Council seminar and stakeholder meetings with the EEO Trust and YWCA</t>
  </si>
  <si>
    <t>20–24 January 2012</t>
  </si>
  <si>
    <t>Business leaders' meeting on formation of a business champions group</t>
  </si>
  <si>
    <t>Flights</t>
  </si>
  <si>
    <t>Transport costs</t>
  </si>
  <si>
    <t>Wellington</t>
  </si>
  <si>
    <t>1–31 January 2012</t>
  </si>
  <si>
    <t>Taxi Charge monthly admin fee</t>
  </si>
  <si>
    <t>Varied</t>
  </si>
  <si>
    <t>13 February 2012</t>
  </si>
  <si>
    <t>Attend launch of the Women's Empowerment Principles</t>
  </si>
  <si>
    <t>16 February 2012</t>
  </si>
  <si>
    <t>Keynote speaker at NZ Federation of Business and Professional Women meeting</t>
  </si>
  <si>
    <t>17 February 2012</t>
  </si>
  <si>
    <t>Attend State Services Commission briefing on strengthening your career and leadership development</t>
  </si>
  <si>
    <t>1–29 February 2012</t>
  </si>
  <si>
    <t>1 March 2012</t>
  </si>
  <si>
    <t xml:space="preserve">Attend a National Advisory Council on the Employment of Women forum </t>
  </si>
  <si>
    <t>20 March 2012</t>
  </si>
  <si>
    <t>Legal meeting</t>
  </si>
  <si>
    <t>28 March 2012</t>
  </si>
  <si>
    <t>Participate in panel meeting to review recruitment consultant proposals for public sector CE appointments</t>
  </si>
  <si>
    <t>29 March 2012</t>
  </si>
  <si>
    <t>Meeting with Ministry of Pacific Island Affairs officials'</t>
  </si>
  <si>
    <t>1–31 March 2012</t>
  </si>
  <si>
    <t>10 April 2012</t>
  </si>
  <si>
    <t>Meeting with State Services Commission officials'</t>
  </si>
  <si>
    <t>18 April 2012</t>
  </si>
  <si>
    <t>Meeting with Business NZ officials'</t>
  </si>
  <si>
    <t>19 April 2012</t>
  </si>
  <si>
    <t>Attend Leadership Development Centre seminar - Innovation in times of constraint</t>
  </si>
  <si>
    <t>Present at Top Achievers seminar</t>
  </si>
  <si>
    <t>Top Achievers seminar cancelled</t>
  </si>
  <si>
    <t>Flights refund</t>
  </si>
  <si>
    <t xml:space="preserve">Attend NZ Federation of Business and Professional Women national conference </t>
  </si>
  <si>
    <t>Flights amendment fee</t>
  </si>
  <si>
    <t>1–30 April 2012</t>
  </si>
  <si>
    <t>1 May 2012</t>
  </si>
  <si>
    <t xml:space="preserve">Attend pre 2012 Budget seminar </t>
  </si>
  <si>
    <t>15 May 2012</t>
  </si>
  <si>
    <t>Ministry-wide planning day</t>
  </si>
  <si>
    <t>20–21 May 2012</t>
  </si>
  <si>
    <t>Attend event on Australian initiatives to promote gender diversity</t>
  </si>
  <si>
    <t xml:space="preserve">Food </t>
  </si>
  <si>
    <t>1–31 May 2012</t>
  </si>
  <si>
    <t>Total travel expenses</t>
  </si>
  <si>
    <t>GST exclusive</t>
  </si>
  <si>
    <t>Kim Ngarimu (Acting Chief Executive)</t>
  </si>
  <si>
    <t>5 June – 30 June 2012</t>
  </si>
  <si>
    <t>5–30 June 2012</t>
  </si>
  <si>
    <t>10–11 June 2012</t>
  </si>
  <si>
    <t xml:space="preserve">Presentation at Federation of Māori Authorities summit                   </t>
  </si>
  <si>
    <t>Hamilton</t>
  </si>
  <si>
    <t>Accommodation</t>
  </si>
  <si>
    <t>26–27 June 2012</t>
  </si>
  <si>
    <t>28 June 2012</t>
  </si>
  <si>
    <t xml:space="preserve">Attend Mana Wahine event – He Wāhine Pūmanawa </t>
  </si>
  <si>
    <t xml:space="preserve">Hospitality provided </t>
  </si>
  <si>
    <t>Hospitality provided (Credit Card expenses)</t>
  </si>
  <si>
    <t>Hospitality provided (Non-Credit Card expenses)</t>
  </si>
  <si>
    <t>non-Credit Card expenses</t>
  </si>
  <si>
    <t xml:space="preserve">Total hospitality expenses </t>
  </si>
  <si>
    <t>Gifts and hospitality</t>
  </si>
  <si>
    <t>Gifts &amp; Hospitality accepted (over $100 in estimated value)</t>
  </si>
  <si>
    <t xml:space="preserve">Gifts  </t>
  </si>
  <si>
    <t>Description</t>
  </si>
  <si>
    <t xml:space="preserve">Offered by </t>
  </si>
  <si>
    <t>Estimated value (NZ$)</t>
  </si>
  <si>
    <t>Hospitality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</si>
</sst>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"/>
  </numFmts>
  <fonts count="14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.5"/>
      <name val="Arial"/>
      <family val="2"/>
    </font>
    <font>
      <sz val="10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69">
    <xf numFmtId="0" fontId="0" fillId="0" borderId="0" xfId="0"/>
    <xf numFmtId="0" fontId="1" fillId="0" borderId="0" xfId="0" applyFont="1"/>
    <xf numFmtId="0" fontId="0" fillId="0" borderId="0" xfId="0" applyFill="1" applyBorder="1"/>
    <xf numFmtId="0" fontId="2" fillId="0" borderId="0" xfId="0" applyFont="1"/>
    <xf numFmtId="0" fontId="2" fillId="0" borderId="0" xfId="0" quotePrefix="1" applyFont="1" applyFill="1"/>
    <xf numFmtId="0" fontId="2" fillId="0" borderId="0" xfId="0" applyFont="1" applyFill="1"/>
    <xf numFmtId="0" fontId="0" fillId="0" borderId="0" xfId="0" applyFill="1"/>
    <xf numFmtId="0" fontId="3" fillId="0" borderId="0" xfId="0" applyFont="1"/>
    <xf numFmtId="0" fontId="0" fillId="0" borderId="0" xfId="0" applyFill="1" applyBorder="1" applyAlignment="1"/>
    <xf numFmtId="0" fontId="0" fillId="3" borderId="0" xfId="0" applyFill="1" applyBorder="1" applyAlignment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8" fontId="5" fillId="0" borderId="0" xfId="0" applyNumberFormat="1" applyFont="1" applyAlignment="1">
      <alignment wrapText="1"/>
    </xf>
    <xf numFmtId="0" fontId="7" fillId="0" borderId="0" xfId="1" applyFont="1"/>
    <xf numFmtId="0" fontId="5" fillId="0" borderId="0" xfId="0" applyFont="1"/>
    <xf numFmtId="0" fontId="8" fillId="0" borderId="0" xfId="0" applyFont="1" applyFill="1" applyBorder="1" applyAlignment="1">
      <alignment vertical="top" wrapText="1"/>
    </xf>
    <xf numFmtId="8" fontId="9" fillId="0" borderId="0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wrapText="1"/>
    </xf>
    <xf numFmtId="0" fontId="8" fillId="0" borderId="0" xfId="0" applyFont="1" applyFill="1" applyBorder="1" applyAlignmen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Border="1" applyAlignment="1">
      <alignment vertical="top" wrapText="1"/>
    </xf>
    <xf numFmtId="8" fontId="9" fillId="0" borderId="0" xfId="0" applyNumberFormat="1" applyFont="1" applyBorder="1" applyAlignment="1">
      <alignment vertical="top" wrapText="1"/>
    </xf>
    <xf numFmtId="0" fontId="8" fillId="0" borderId="0" xfId="0" applyFont="1" applyBorder="1" applyAlignment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/>
    <xf numFmtId="0" fontId="5" fillId="0" borderId="0" xfId="0" applyFont="1" applyAlignment="1">
      <alignment wrapText="1"/>
    </xf>
    <xf numFmtId="8" fontId="5" fillId="0" borderId="0" xfId="0" applyNumberFormat="1" applyFont="1" applyFill="1" applyAlignment="1">
      <alignment wrapText="1"/>
    </xf>
    <xf numFmtId="8" fontId="5" fillId="0" borderId="0" xfId="0" applyNumberFormat="1" applyFont="1" applyFill="1" applyBorder="1" applyAlignment="1">
      <alignment vertical="top" wrapText="1"/>
    </xf>
    <xf numFmtId="8" fontId="0" fillId="0" borderId="0" xfId="0" applyNumberFormat="1" applyFill="1" applyBorder="1" applyAlignment="1"/>
    <xf numFmtId="164" fontId="7" fillId="0" borderId="0" xfId="1" quotePrefix="1" applyNumberFormat="1" applyFont="1" applyFill="1" applyAlignment="1">
      <alignment horizontal="left"/>
    </xf>
    <xf numFmtId="0" fontId="5" fillId="0" borderId="0" xfId="0" applyFont="1" applyFill="1" applyAlignment="1">
      <alignment wrapText="1"/>
    </xf>
    <xf numFmtId="8" fontId="5" fillId="0" borderId="0" xfId="0" applyNumberFormat="1" applyFont="1" applyFill="1"/>
    <xf numFmtId="164" fontId="10" fillId="0" borderId="0" xfId="1" applyNumberFormat="1" applyFont="1" applyFill="1"/>
    <xf numFmtId="8" fontId="10" fillId="0" borderId="0" xfId="1" applyNumberFormat="1" applyFont="1"/>
    <xf numFmtId="0" fontId="8" fillId="0" borderId="0" xfId="0" applyFont="1"/>
    <xf numFmtId="0" fontId="10" fillId="0" borderId="0" xfId="1" applyFont="1"/>
    <xf numFmtId="8" fontId="0" fillId="0" borderId="0" xfId="0" applyNumberFormat="1" applyAlignment="1">
      <alignment wrapText="1"/>
    </xf>
    <xf numFmtId="0" fontId="11" fillId="5" borderId="0" xfId="0" applyFont="1" applyFill="1" applyBorder="1" applyAlignment="1">
      <alignment horizontal="left" wrapText="1"/>
    </xf>
    <xf numFmtId="8" fontId="11" fillId="5" borderId="0" xfId="0" applyNumberFormat="1" applyFont="1" applyFill="1" applyBorder="1" applyAlignment="1"/>
    <xf numFmtId="0" fontId="8" fillId="5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64" fontId="7" fillId="0" borderId="0" xfId="1" quotePrefix="1" applyNumberFormat="1" applyFont="1" applyFill="1" applyAlignment="1"/>
    <xf numFmtId="164" fontId="10" fillId="0" borderId="0" xfId="1" applyNumberFormat="1" applyFont="1"/>
    <xf numFmtId="164" fontId="12" fillId="0" borderId="0" xfId="1" applyNumberFormat="1" applyFont="1"/>
    <xf numFmtId="8" fontId="13" fillId="0" borderId="0" xfId="0" applyNumberFormat="1" applyFont="1" applyBorder="1" applyAlignment="1">
      <alignment vertical="top" wrapText="1"/>
    </xf>
    <xf numFmtId="8" fontId="12" fillId="0" borderId="0" xfId="1" applyNumberFormat="1" applyFont="1"/>
    <xf numFmtId="0" fontId="12" fillId="0" borderId="0" xfId="1" applyFont="1"/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/>
    <xf numFmtId="0" fontId="11" fillId="5" borderId="0" xfId="0" applyFont="1" applyFill="1" applyBorder="1" applyAlignment="1">
      <alignment horizontal="left"/>
    </xf>
    <xf numFmtId="0" fontId="6" fillId="5" borderId="0" xfId="0" applyFont="1" applyFill="1" applyBorder="1" applyAlignment="1"/>
    <xf numFmtId="0" fontId="6" fillId="5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8" fontId="11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wrapText="1"/>
    </xf>
    <xf numFmtId="0" fontId="6" fillId="0" borderId="0" xfId="0" applyFont="1" applyFill="1" applyBorder="1"/>
    <xf numFmtId="0" fontId="6" fillId="6" borderId="0" xfId="0" applyFont="1" applyFill="1" applyBorder="1"/>
    <xf numFmtId="0" fontId="4" fillId="2" borderId="0" xfId="0" applyFont="1" applyFill="1" applyBorder="1" applyAlignment="1"/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derson/Local%20Settings/Temporary%20Internet%20Files/Content.IE5/OURJ9FQQ/CE%20expenditure%20and%20gifts%20disclosure%20-%206%20months%20to%20%2030%20June%202012.xl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vel - R Phair"/>
      <sheetName val="Travel - K Ngarimu"/>
      <sheetName val="Hospitality provided"/>
      <sheetName val="Gifts and hospitality received"/>
      <sheetName val="Other"/>
    </sheetNames>
    <sheetDataSet>
      <sheetData sheetId="0">
        <row r="3">
          <cell r="A3" t="str">
            <v>For the six months ended 30 June 2012</v>
          </cell>
        </row>
        <row r="8">
          <cell r="A8" t="str">
            <v>1 January – 4 June 2012</v>
          </cell>
        </row>
      </sheetData>
      <sheetData sheetId="1">
        <row r="8">
          <cell r="A8" t="str">
            <v>5 June – 30 June 2012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84"/>
  <sheetViews>
    <sheetView workbookViewId="0">
      <selection activeCell="C12" sqref="C12"/>
    </sheetView>
  </sheetViews>
  <sheetFormatPr defaultRowHeight="15"/>
  <cols>
    <col min="1" max="1" width="30.28515625" customWidth="1"/>
    <col min="2" max="2" width="14.85546875" customWidth="1"/>
    <col min="3" max="3" width="127.140625" customWidth="1"/>
    <col min="4" max="4" width="28.85546875" bestFit="1" customWidth="1"/>
    <col min="5" max="5" width="14.28515625" bestFit="1" customWidth="1"/>
    <col min="257" max="257" width="30.28515625" customWidth="1"/>
    <col min="258" max="258" width="14.85546875" customWidth="1"/>
    <col min="259" max="259" width="127.140625" customWidth="1"/>
    <col min="260" max="260" width="28.85546875" bestFit="1" customWidth="1"/>
    <col min="261" max="261" width="14.28515625" bestFit="1" customWidth="1"/>
    <col min="513" max="513" width="30.28515625" customWidth="1"/>
    <col min="514" max="514" width="14.85546875" customWidth="1"/>
    <col min="515" max="515" width="127.140625" customWidth="1"/>
    <col min="516" max="516" width="28.85546875" bestFit="1" customWidth="1"/>
    <col min="517" max="517" width="14.28515625" bestFit="1" customWidth="1"/>
    <col min="769" max="769" width="30.28515625" customWidth="1"/>
    <col min="770" max="770" width="14.85546875" customWidth="1"/>
    <col min="771" max="771" width="127.140625" customWidth="1"/>
    <col min="772" max="772" width="28.85546875" bestFit="1" customWidth="1"/>
    <col min="773" max="773" width="14.28515625" bestFit="1" customWidth="1"/>
    <col min="1025" max="1025" width="30.28515625" customWidth="1"/>
    <col min="1026" max="1026" width="14.85546875" customWidth="1"/>
    <col min="1027" max="1027" width="127.140625" customWidth="1"/>
    <col min="1028" max="1028" width="28.85546875" bestFit="1" customWidth="1"/>
    <col min="1029" max="1029" width="14.28515625" bestFit="1" customWidth="1"/>
    <col min="1281" max="1281" width="30.28515625" customWidth="1"/>
    <col min="1282" max="1282" width="14.85546875" customWidth="1"/>
    <col min="1283" max="1283" width="127.140625" customWidth="1"/>
    <col min="1284" max="1284" width="28.85546875" bestFit="1" customWidth="1"/>
    <col min="1285" max="1285" width="14.28515625" bestFit="1" customWidth="1"/>
    <col min="1537" max="1537" width="30.28515625" customWidth="1"/>
    <col min="1538" max="1538" width="14.85546875" customWidth="1"/>
    <col min="1539" max="1539" width="127.140625" customWidth="1"/>
    <col min="1540" max="1540" width="28.85546875" bestFit="1" customWidth="1"/>
    <col min="1541" max="1541" width="14.28515625" bestFit="1" customWidth="1"/>
    <col min="1793" max="1793" width="30.28515625" customWidth="1"/>
    <col min="1794" max="1794" width="14.85546875" customWidth="1"/>
    <col min="1795" max="1795" width="127.140625" customWidth="1"/>
    <col min="1796" max="1796" width="28.85546875" bestFit="1" customWidth="1"/>
    <col min="1797" max="1797" width="14.28515625" bestFit="1" customWidth="1"/>
    <col min="2049" max="2049" width="30.28515625" customWidth="1"/>
    <col min="2050" max="2050" width="14.85546875" customWidth="1"/>
    <col min="2051" max="2051" width="127.140625" customWidth="1"/>
    <col min="2052" max="2052" width="28.85546875" bestFit="1" customWidth="1"/>
    <col min="2053" max="2053" width="14.28515625" bestFit="1" customWidth="1"/>
    <col min="2305" max="2305" width="30.28515625" customWidth="1"/>
    <col min="2306" max="2306" width="14.85546875" customWidth="1"/>
    <col min="2307" max="2307" width="127.140625" customWidth="1"/>
    <col min="2308" max="2308" width="28.85546875" bestFit="1" customWidth="1"/>
    <col min="2309" max="2309" width="14.28515625" bestFit="1" customWidth="1"/>
    <col min="2561" max="2561" width="30.28515625" customWidth="1"/>
    <col min="2562" max="2562" width="14.85546875" customWidth="1"/>
    <col min="2563" max="2563" width="127.140625" customWidth="1"/>
    <col min="2564" max="2564" width="28.85546875" bestFit="1" customWidth="1"/>
    <col min="2565" max="2565" width="14.28515625" bestFit="1" customWidth="1"/>
    <col min="2817" max="2817" width="30.28515625" customWidth="1"/>
    <col min="2818" max="2818" width="14.85546875" customWidth="1"/>
    <col min="2819" max="2819" width="127.140625" customWidth="1"/>
    <col min="2820" max="2820" width="28.85546875" bestFit="1" customWidth="1"/>
    <col min="2821" max="2821" width="14.28515625" bestFit="1" customWidth="1"/>
    <col min="3073" max="3073" width="30.28515625" customWidth="1"/>
    <col min="3074" max="3074" width="14.85546875" customWidth="1"/>
    <col min="3075" max="3075" width="127.140625" customWidth="1"/>
    <col min="3076" max="3076" width="28.85546875" bestFit="1" customWidth="1"/>
    <col min="3077" max="3077" width="14.28515625" bestFit="1" customWidth="1"/>
    <col min="3329" max="3329" width="30.28515625" customWidth="1"/>
    <col min="3330" max="3330" width="14.85546875" customWidth="1"/>
    <col min="3331" max="3331" width="127.140625" customWidth="1"/>
    <col min="3332" max="3332" width="28.85546875" bestFit="1" customWidth="1"/>
    <col min="3333" max="3333" width="14.28515625" bestFit="1" customWidth="1"/>
    <col min="3585" max="3585" width="30.28515625" customWidth="1"/>
    <col min="3586" max="3586" width="14.85546875" customWidth="1"/>
    <col min="3587" max="3587" width="127.140625" customWidth="1"/>
    <col min="3588" max="3588" width="28.85546875" bestFit="1" customWidth="1"/>
    <col min="3589" max="3589" width="14.28515625" bestFit="1" customWidth="1"/>
    <col min="3841" max="3841" width="30.28515625" customWidth="1"/>
    <col min="3842" max="3842" width="14.85546875" customWidth="1"/>
    <col min="3843" max="3843" width="127.140625" customWidth="1"/>
    <col min="3844" max="3844" width="28.85546875" bestFit="1" customWidth="1"/>
    <col min="3845" max="3845" width="14.28515625" bestFit="1" customWidth="1"/>
    <col min="4097" max="4097" width="30.28515625" customWidth="1"/>
    <col min="4098" max="4098" width="14.85546875" customWidth="1"/>
    <col min="4099" max="4099" width="127.140625" customWidth="1"/>
    <col min="4100" max="4100" width="28.85546875" bestFit="1" customWidth="1"/>
    <col min="4101" max="4101" width="14.28515625" bestFit="1" customWidth="1"/>
    <col min="4353" max="4353" width="30.28515625" customWidth="1"/>
    <col min="4354" max="4354" width="14.85546875" customWidth="1"/>
    <col min="4355" max="4355" width="127.140625" customWidth="1"/>
    <col min="4356" max="4356" width="28.85546875" bestFit="1" customWidth="1"/>
    <col min="4357" max="4357" width="14.28515625" bestFit="1" customWidth="1"/>
    <col min="4609" max="4609" width="30.28515625" customWidth="1"/>
    <col min="4610" max="4610" width="14.85546875" customWidth="1"/>
    <col min="4611" max="4611" width="127.140625" customWidth="1"/>
    <col min="4612" max="4612" width="28.85546875" bestFit="1" customWidth="1"/>
    <col min="4613" max="4613" width="14.28515625" bestFit="1" customWidth="1"/>
    <col min="4865" max="4865" width="30.28515625" customWidth="1"/>
    <col min="4866" max="4866" width="14.85546875" customWidth="1"/>
    <col min="4867" max="4867" width="127.140625" customWidth="1"/>
    <col min="4868" max="4868" width="28.85546875" bestFit="1" customWidth="1"/>
    <col min="4869" max="4869" width="14.28515625" bestFit="1" customWidth="1"/>
    <col min="5121" max="5121" width="30.28515625" customWidth="1"/>
    <col min="5122" max="5122" width="14.85546875" customWidth="1"/>
    <col min="5123" max="5123" width="127.140625" customWidth="1"/>
    <col min="5124" max="5124" width="28.85546875" bestFit="1" customWidth="1"/>
    <col min="5125" max="5125" width="14.28515625" bestFit="1" customWidth="1"/>
    <col min="5377" max="5377" width="30.28515625" customWidth="1"/>
    <col min="5378" max="5378" width="14.85546875" customWidth="1"/>
    <col min="5379" max="5379" width="127.140625" customWidth="1"/>
    <col min="5380" max="5380" width="28.85546875" bestFit="1" customWidth="1"/>
    <col min="5381" max="5381" width="14.28515625" bestFit="1" customWidth="1"/>
    <col min="5633" max="5633" width="30.28515625" customWidth="1"/>
    <col min="5634" max="5634" width="14.85546875" customWidth="1"/>
    <col min="5635" max="5635" width="127.140625" customWidth="1"/>
    <col min="5636" max="5636" width="28.85546875" bestFit="1" customWidth="1"/>
    <col min="5637" max="5637" width="14.28515625" bestFit="1" customWidth="1"/>
    <col min="5889" max="5889" width="30.28515625" customWidth="1"/>
    <col min="5890" max="5890" width="14.85546875" customWidth="1"/>
    <col min="5891" max="5891" width="127.140625" customWidth="1"/>
    <col min="5892" max="5892" width="28.85546875" bestFit="1" customWidth="1"/>
    <col min="5893" max="5893" width="14.28515625" bestFit="1" customWidth="1"/>
    <col min="6145" max="6145" width="30.28515625" customWidth="1"/>
    <col min="6146" max="6146" width="14.85546875" customWidth="1"/>
    <col min="6147" max="6147" width="127.140625" customWidth="1"/>
    <col min="6148" max="6148" width="28.85546875" bestFit="1" customWidth="1"/>
    <col min="6149" max="6149" width="14.28515625" bestFit="1" customWidth="1"/>
    <col min="6401" max="6401" width="30.28515625" customWidth="1"/>
    <col min="6402" max="6402" width="14.85546875" customWidth="1"/>
    <col min="6403" max="6403" width="127.140625" customWidth="1"/>
    <col min="6404" max="6404" width="28.85546875" bestFit="1" customWidth="1"/>
    <col min="6405" max="6405" width="14.28515625" bestFit="1" customWidth="1"/>
    <col min="6657" max="6657" width="30.28515625" customWidth="1"/>
    <col min="6658" max="6658" width="14.85546875" customWidth="1"/>
    <col min="6659" max="6659" width="127.140625" customWidth="1"/>
    <col min="6660" max="6660" width="28.85546875" bestFit="1" customWidth="1"/>
    <col min="6661" max="6661" width="14.28515625" bestFit="1" customWidth="1"/>
    <col min="6913" max="6913" width="30.28515625" customWidth="1"/>
    <col min="6914" max="6914" width="14.85546875" customWidth="1"/>
    <col min="6915" max="6915" width="127.140625" customWidth="1"/>
    <col min="6916" max="6916" width="28.85546875" bestFit="1" customWidth="1"/>
    <col min="6917" max="6917" width="14.28515625" bestFit="1" customWidth="1"/>
    <col min="7169" max="7169" width="30.28515625" customWidth="1"/>
    <col min="7170" max="7170" width="14.85546875" customWidth="1"/>
    <col min="7171" max="7171" width="127.140625" customWidth="1"/>
    <col min="7172" max="7172" width="28.85546875" bestFit="1" customWidth="1"/>
    <col min="7173" max="7173" width="14.28515625" bestFit="1" customWidth="1"/>
    <col min="7425" max="7425" width="30.28515625" customWidth="1"/>
    <col min="7426" max="7426" width="14.85546875" customWidth="1"/>
    <col min="7427" max="7427" width="127.140625" customWidth="1"/>
    <col min="7428" max="7428" width="28.85546875" bestFit="1" customWidth="1"/>
    <col min="7429" max="7429" width="14.28515625" bestFit="1" customWidth="1"/>
    <col min="7681" max="7681" width="30.28515625" customWidth="1"/>
    <col min="7682" max="7682" width="14.85546875" customWidth="1"/>
    <col min="7683" max="7683" width="127.140625" customWidth="1"/>
    <col min="7684" max="7684" width="28.85546875" bestFit="1" customWidth="1"/>
    <col min="7685" max="7685" width="14.28515625" bestFit="1" customWidth="1"/>
    <col min="7937" max="7937" width="30.28515625" customWidth="1"/>
    <col min="7938" max="7938" width="14.85546875" customWidth="1"/>
    <col min="7939" max="7939" width="127.140625" customWidth="1"/>
    <col min="7940" max="7940" width="28.85546875" bestFit="1" customWidth="1"/>
    <col min="7941" max="7941" width="14.28515625" bestFit="1" customWidth="1"/>
    <col min="8193" max="8193" width="30.28515625" customWidth="1"/>
    <col min="8194" max="8194" width="14.85546875" customWidth="1"/>
    <col min="8195" max="8195" width="127.140625" customWidth="1"/>
    <col min="8196" max="8196" width="28.85546875" bestFit="1" customWidth="1"/>
    <col min="8197" max="8197" width="14.28515625" bestFit="1" customWidth="1"/>
    <col min="8449" max="8449" width="30.28515625" customWidth="1"/>
    <col min="8450" max="8450" width="14.85546875" customWidth="1"/>
    <col min="8451" max="8451" width="127.140625" customWidth="1"/>
    <col min="8452" max="8452" width="28.85546875" bestFit="1" customWidth="1"/>
    <col min="8453" max="8453" width="14.28515625" bestFit="1" customWidth="1"/>
    <col min="8705" max="8705" width="30.28515625" customWidth="1"/>
    <col min="8706" max="8706" width="14.85546875" customWidth="1"/>
    <col min="8707" max="8707" width="127.140625" customWidth="1"/>
    <col min="8708" max="8708" width="28.85546875" bestFit="1" customWidth="1"/>
    <col min="8709" max="8709" width="14.28515625" bestFit="1" customWidth="1"/>
    <col min="8961" max="8961" width="30.28515625" customWidth="1"/>
    <col min="8962" max="8962" width="14.85546875" customWidth="1"/>
    <col min="8963" max="8963" width="127.140625" customWidth="1"/>
    <col min="8964" max="8964" width="28.85546875" bestFit="1" customWidth="1"/>
    <col min="8965" max="8965" width="14.28515625" bestFit="1" customWidth="1"/>
    <col min="9217" max="9217" width="30.28515625" customWidth="1"/>
    <col min="9218" max="9218" width="14.85546875" customWidth="1"/>
    <col min="9219" max="9219" width="127.140625" customWidth="1"/>
    <col min="9220" max="9220" width="28.85546875" bestFit="1" customWidth="1"/>
    <col min="9221" max="9221" width="14.28515625" bestFit="1" customWidth="1"/>
    <col min="9473" max="9473" width="30.28515625" customWidth="1"/>
    <col min="9474" max="9474" width="14.85546875" customWidth="1"/>
    <col min="9475" max="9475" width="127.140625" customWidth="1"/>
    <col min="9476" max="9476" width="28.85546875" bestFit="1" customWidth="1"/>
    <col min="9477" max="9477" width="14.28515625" bestFit="1" customWidth="1"/>
    <col min="9729" max="9729" width="30.28515625" customWidth="1"/>
    <col min="9730" max="9730" width="14.85546875" customWidth="1"/>
    <col min="9731" max="9731" width="127.140625" customWidth="1"/>
    <col min="9732" max="9732" width="28.85546875" bestFit="1" customWidth="1"/>
    <col min="9733" max="9733" width="14.28515625" bestFit="1" customWidth="1"/>
    <col min="9985" max="9985" width="30.28515625" customWidth="1"/>
    <col min="9986" max="9986" width="14.85546875" customWidth="1"/>
    <col min="9987" max="9987" width="127.140625" customWidth="1"/>
    <col min="9988" max="9988" width="28.85546875" bestFit="1" customWidth="1"/>
    <col min="9989" max="9989" width="14.28515625" bestFit="1" customWidth="1"/>
    <col min="10241" max="10241" width="30.28515625" customWidth="1"/>
    <col min="10242" max="10242" width="14.85546875" customWidth="1"/>
    <col min="10243" max="10243" width="127.140625" customWidth="1"/>
    <col min="10244" max="10244" width="28.85546875" bestFit="1" customWidth="1"/>
    <col min="10245" max="10245" width="14.28515625" bestFit="1" customWidth="1"/>
    <col min="10497" max="10497" width="30.28515625" customWidth="1"/>
    <col min="10498" max="10498" width="14.85546875" customWidth="1"/>
    <col min="10499" max="10499" width="127.140625" customWidth="1"/>
    <col min="10500" max="10500" width="28.85546875" bestFit="1" customWidth="1"/>
    <col min="10501" max="10501" width="14.28515625" bestFit="1" customWidth="1"/>
    <col min="10753" max="10753" width="30.28515625" customWidth="1"/>
    <col min="10754" max="10754" width="14.85546875" customWidth="1"/>
    <col min="10755" max="10755" width="127.140625" customWidth="1"/>
    <col min="10756" max="10756" width="28.85546875" bestFit="1" customWidth="1"/>
    <col min="10757" max="10757" width="14.28515625" bestFit="1" customWidth="1"/>
    <col min="11009" max="11009" width="30.28515625" customWidth="1"/>
    <col min="11010" max="11010" width="14.85546875" customWidth="1"/>
    <col min="11011" max="11011" width="127.140625" customWidth="1"/>
    <col min="11012" max="11012" width="28.85546875" bestFit="1" customWidth="1"/>
    <col min="11013" max="11013" width="14.28515625" bestFit="1" customWidth="1"/>
    <col min="11265" max="11265" width="30.28515625" customWidth="1"/>
    <col min="11266" max="11266" width="14.85546875" customWidth="1"/>
    <col min="11267" max="11267" width="127.140625" customWidth="1"/>
    <col min="11268" max="11268" width="28.85546875" bestFit="1" customWidth="1"/>
    <col min="11269" max="11269" width="14.28515625" bestFit="1" customWidth="1"/>
    <col min="11521" max="11521" width="30.28515625" customWidth="1"/>
    <col min="11522" max="11522" width="14.85546875" customWidth="1"/>
    <col min="11523" max="11523" width="127.140625" customWidth="1"/>
    <col min="11524" max="11524" width="28.85546875" bestFit="1" customWidth="1"/>
    <col min="11525" max="11525" width="14.28515625" bestFit="1" customWidth="1"/>
    <col min="11777" max="11777" width="30.28515625" customWidth="1"/>
    <col min="11778" max="11778" width="14.85546875" customWidth="1"/>
    <col min="11779" max="11779" width="127.140625" customWidth="1"/>
    <col min="11780" max="11780" width="28.85546875" bestFit="1" customWidth="1"/>
    <col min="11781" max="11781" width="14.28515625" bestFit="1" customWidth="1"/>
    <col min="12033" max="12033" width="30.28515625" customWidth="1"/>
    <col min="12034" max="12034" width="14.85546875" customWidth="1"/>
    <col min="12035" max="12035" width="127.140625" customWidth="1"/>
    <col min="12036" max="12036" width="28.85546875" bestFit="1" customWidth="1"/>
    <col min="12037" max="12037" width="14.28515625" bestFit="1" customWidth="1"/>
    <col min="12289" max="12289" width="30.28515625" customWidth="1"/>
    <col min="12290" max="12290" width="14.85546875" customWidth="1"/>
    <col min="12291" max="12291" width="127.140625" customWidth="1"/>
    <col min="12292" max="12292" width="28.85546875" bestFit="1" customWidth="1"/>
    <col min="12293" max="12293" width="14.28515625" bestFit="1" customWidth="1"/>
    <col min="12545" max="12545" width="30.28515625" customWidth="1"/>
    <col min="12546" max="12546" width="14.85546875" customWidth="1"/>
    <col min="12547" max="12547" width="127.140625" customWidth="1"/>
    <col min="12548" max="12548" width="28.85546875" bestFit="1" customWidth="1"/>
    <col min="12549" max="12549" width="14.28515625" bestFit="1" customWidth="1"/>
    <col min="12801" max="12801" width="30.28515625" customWidth="1"/>
    <col min="12802" max="12802" width="14.85546875" customWidth="1"/>
    <col min="12803" max="12803" width="127.140625" customWidth="1"/>
    <col min="12804" max="12804" width="28.85546875" bestFit="1" customWidth="1"/>
    <col min="12805" max="12805" width="14.28515625" bestFit="1" customWidth="1"/>
    <col min="13057" max="13057" width="30.28515625" customWidth="1"/>
    <col min="13058" max="13058" width="14.85546875" customWidth="1"/>
    <col min="13059" max="13059" width="127.140625" customWidth="1"/>
    <col min="13060" max="13060" width="28.85546875" bestFit="1" customWidth="1"/>
    <col min="13061" max="13061" width="14.28515625" bestFit="1" customWidth="1"/>
    <col min="13313" max="13313" width="30.28515625" customWidth="1"/>
    <col min="13314" max="13314" width="14.85546875" customWidth="1"/>
    <col min="13315" max="13315" width="127.140625" customWidth="1"/>
    <col min="13316" max="13316" width="28.85546875" bestFit="1" customWidth="1"/>
    <col min="13317" max="13317" width="14.28515625" bestFit="1" customWidth="1"/>
    <col min="13569" max="13569" width="30.28515625" customWidth="1"/>
    <col min="13570" max="13570" width="14.85546875" customWidth="1"/>
    <col min="13571" max="13571" width="127.140625" customWidth="1"/>
    <col min="13572" max="13572" width="28.85546875" bestFit="1" customWidth="1"/>
    <col min="13573" max="13573" width="14.28515625" bestFit="1" customWidth="1"/>
    <col min="13825" max="13825" width="30.28515625" customWidth="1"/>
    <col min="13826" max="13826" width="14.85546875" customWidth="1"/>
    <col min="13827" max="13827" width="127.140625" customWidth="1"/>
    <col min="13828" max="13828" width="28.85546875" bestFit="1" customWidth="1"/>
    <col min="13829" max="13829" width="14.28515625" bestFit="1" customWidth="1"/>
    <col min="14081" max="14081" width="30.28515625" customWidth="1"/>
    <col min="14082" max="14082" width="14.85546875" customWidth="1"/>
    <col min="14083" max="14083" width="127.140625" customWidth="1"/>
    <col min="14084" max="14084" width="28.85546875" bestFit="1" customWidth="1"/>
    <col min="14085" max="14085" width="14.28515625" bestFit="1" customWidth="1"/>
    <col min="14337" max="14337" width="30.28515625" customWidth="1"/>
    <col min="14338" max="14338" width="14.85546875" customWidth="1"/>
    <col min="14339" max="14339" width="127.140625" customWidth="1"/>
    <col min="14340" max="14340" width="28.85546875" bestFit="1" customWidth="1"/>
    <col min="14341" max="14341" width="14.28515625" bestFit="1" customWidth="1"/>
    <col min="14593" max="14593" width="30.28515625" customWidth="1"/>
    <col min="14594" max="14594" width="14.85546875" customWidth="1"/>
    <col min="14595" max="14595" width="127.140625" customWidth="1"/>
    <col min="14596" max="14596" width="28.85546875" bestFit="1" customWidth="1"/>
    <col min="14597" max="14597" width="14.28515625" bestFit="1" customWidth="1"/>
    <col min="14849" max="14849" width="30.28515625" customWidth="1"/>
    <col min="14850" max="14850" width="14.85546875" customWidth="1"/>
    <col min="14851" max="14851" width="127.140625" customWidth="1"/>
    <col min="14852" max="14852" width="28.85546875" bestFit="1" customWidth="1"/>
    <col min="14853" max="14853" width="14.28515625" bestFit="1" customWidth="1"/>
    <col min="15105" max="15105" width="30.28515625" customWidth="1"/>
    <col min="15106" max="15106" width="14.85546875" customWidth="1"/>
    <col min="15107" max="15107" width="127.140625" customWidth="1"/>
    <col min="15108" max="15108" width="28.85546875" bestFit="1" customWidth="1"/>
    <col min="15109" max="15109" width="14.28515625" bestFit="1" customWidth="1"/>
    <col min="15361" max="15361" width="30.28515625" customWidth="1"/>
    <col min="15362" max="15362" width="14.85546875" customWidth="1"/>
    <col min="15363" max="15363" width="127.140625" customWidth="1"/>
    <col min="15364" max="15364" width="28.85546875" bestFit="1" customWidth="1"/>
    <col min="15365" max="15365" width="14.28515625" bestFit="1" customWidth="1"/>
    <col min="15617" max="15617" width="30.28515625" customWidth="1"/>
    <col min="15618" max="15618" width="14.85546875" customWidth="1"/>
    <col min="15619" max="15619" width="127.140625" customWidth="1"/>
    <col min="15620" max="15620" width="28.85546875" bestFit="1" customWidth="1"/>
    <col min="15621" max="15621" width="14.28515625" bestFit="1" customWidth="1"/>
    <col min="15873" max="15873" width="30.28515625" customWidth="1"/>
    <col min="15874" max="15874" width="14.85546875" customWidth="1"/>
    <col min="15875" max="15875" width="127.140625" customWidth="1"/>
    <col min="15876" max="15876" width="28.85546875" bestFit="1" customWidth="1"/>
    <col min="15877" max="15877" width="14.28515625" bestFit="1" customWidth="1"/>
    <col min="16129" max="16129" width="30.28515625" customWidth="1"/>
    <col min="16130" max="16130" width="14.85546875" customWidth="1"/>
    <col min="16131" max="16131" width="127.140625" customWidth="1"/>
    <col min="16132" max="16132" width="28.85546875" bestFit="1" customWidth="1"/>
    <col min="16133" max="16133" width="14.28515625" bestFit="1" customWidth="1"/>
  </cols>
  <sheetData>
    <row r="1" spans="1:24" ht="23.25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>
      <c r="A2" s="3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>
      <c r="A3" s="3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">
      <c r="A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8">
      <c r="A5" s="3" t="s">
        <v>3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8">
      <c r="A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8">
      <c r="A7" s="3" t="s">
        <v>4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8">
      <c r="A8" s="4" t="s">
        <v>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s="6" customFormat="1" ht="18">
      <c r="A9" s="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 customHeight="1">
      <c r="A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9" customFormat="1" ht="31.5" customHeight="1">
      <c r="A11" s="68" t="s">
        <v>6</v>
      </c>
      <c r="B11" s="68"/>
      <c r="C11" s="68"/>
      <c r="D11" s="68"/>
      <c r="E11" s="6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s="8" customFormat="1" ht="31.5">
      <c r="A12" s="10" t="s">
        <v>7</v>
      </c>
      <c r="B12" s="11" t="s">
        <v>8</v>
      </c>
      <c r="C12" s="10" t="s">
        <v>9</v>
      </c>
      <c r="D12" s="10" t="s">
        <v>10</v>
      </c>
      <c r="E12" s="10" t="s">
        <v>11</v>
      </c>
    </row>
    <row r="13" spans="1:24" s="15" customFormat="1" ht="13.5">
      <c r="A13" s="12" t="s">
        <v>12</v>
      </c>
      <c r="B13" s="13">
        <v>0</v>
      </c>
      <c r="C13" s="14"/>
    </row>
    <row r="14" spans="1:24" s="19" customFormat="1">
      <c r="A14" s="16"/>
      <c r="B14" s="17">
        <f>SUM(B13:B13)</f>
        <v>0</v>
      </c>
      <c r="C14" s="18"/>
      <c r="D14" s="16"/>
      <c r="E14" s="16"/>
    </row>
    <row r="15" spans="1:24" s="19" customFormat="1">
      <c r="A15" s="16"/>
      <c r="B15" s="17"/>
      <c r="C15" s="18"/>
      <c r="D15" s="16"/>
      <c r="E15" s="16"/>
    </row>
    <row r="16" spans="1:24" s="20" customFormat="1"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s="9" customFormat="1" ht="31.5" customHeight="1">
      <c r="A17" s="68" t="s">
        <v>13</v>
      </c>
      <c r="B17" s="68"/>
      <c r="C17" s="68"/>
      <c r="D17" s="68"/>
      <c r="E17" s="6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s="8" customFormat="1" ht="31.5">
      <c r="A18" s="10" t="s">
        <v>7</v>
      </c>
      <c r="B18" s="11" t="s">
        <v>8</v>
      </c>
      <c r="C18" s="10" t="s">
        <v>9</v>
      </c>
      <c r="D18" s="10" t="s">
        <v>10</v>
      </c>
      <c r="E18" s="10" t="s">
        <v>11</v>
      </c>
    </row>
    <row r="19" spans="1:24" s="15" customFormat="1" ht="13.5">
      <c r="A19" s="12" t="s">
        <v>12</v>
      </c>
      <c r="B19" s="13">
        <v>0</v>
      </c>
      <c r="C19" s="14"/>
    </row>
    <row r="20" spans="1:24" s="24" customFormat="1">
      <c r="A20" s="22"/>
      <c r="B20" s="23">
        <f>SUM(B19:B19)</f>
        <v>0</v>
      </c>
      <c r="C20" s="22"/>
      <c r="D20" s="22"/>
      <c r="E20" s="22"/>
    </row>
    <row r="21" spans="1:24" s="24" customFormat="1">
      <c r="A21" s="22"/>
      <c r="B21" s="23"/>
      <c r="C21" s="22"/>
      <c r="D21" s="22"/>
      <c r="E21" s="22"/>
    </row>
    <row r="22" spans="1:24" s="20" customFormat="1"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s="26" customFormat="1" ht="21.75" customHeight="1">
      <c r="A23" s="25" t="s">
        <v>14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s="8" customFormat="1" ht="31.5">
      <c r="A24" s="10" t="s">
        <v>7</v>
      </c>
      <c r="B24" s="11" t="s">
        <v>8</v>
      </c>
      <c r="C24" s="10" t="s">
        <v>9</v>
      </c>
      <c r="D24" s="10" t="s">
        <v>10</v>
      </c>
      <c r="E24" s="10" t="s">
        <v>11</v>
      </c>
    </row>
    <row r="25" spans="1:24" s="15" customFormat="1" ht="13.5">
      <c r="A25" s="28" t="s">
        <v>15</v>
      </c>
      <c r="B25" s="13">
        <v>156.61000000000001</v>
      </c>
      <c r="C25" s="29" t="s">
        <v>16</v>
      </c>
      <c r="D25" s="30" t="s">
        <v>17</v>
      </c>
      <c r="E25" s="30" t="s">
        <v>18</v>
      </c>
    </row>
    <row r="26" spans="1:24" s="15" customFormat="1" ht="13.5">
      <c r="A26" s="28" t="s">
        <v>15</v>
      </c>
      <c r="B26" s="13">
        <v>9.57</v>
      </c>
      <c r="C26" s="29" t="s">
        <v>16</v>
      </c>
      <c r="D26" s="31" t="s">
        <v>19</v>
      </c>
      <c r="E26" s="30" t="s">
        <v>18</v>
      </c>
    </row>
    <row r="27" spans="1:24" s="30" customFormat="1" ht="13.5">
      <c r="A27" s="28" t="s">
        <v>20</v>
      </c>
      <c r="B27" s="32">
        <v>127.47</v>
      </c>
      <c r="C27" s="29" t="s">
        <v>21</v>
      </c>
      <c r="D27" s="29" t="s">
        <v>17</v>
      </c>
      <c r="E27" s="30" t="s">
        <v>18</v>
      </c>
    </row>
    <row r="28" spans="1:24" s="30" customFormat="1" ht="13.5">
      <c r="A28" s="28" t="s">
        <v>22</v>
      </c>
      <c r="B28" s="32">
        <v>198.88</v>
      </c>
      <c r="C28" s="29" t="s">
        <v>23</v>
      </c>
      <c r="D28" s="29" t="s">
        <v>17</v>
      </c>
      <c r="E28" s="30" t="s">
        <v>18</v>
      </c>
    </row>
    <row r="29" spans="1:24" s="30" customFormat="1" ht="13.5">
      <c r="A29" s="28" t="s">
        <v>24</v>
      </c>
      <c r="B29" s="32">
        <v>91.56</v>
      </c>
      <c r="C29" s="29" t="s">
        <v>25</v>
      </c>
      <c r="D29" s="30" t="s">
        <v>17</v>
      </c>
      <c r="E29" s="30" t="s">
        <v>18</v>
      </c>
    </row>
    <row r="30" spans="1:24" s="24" customFormat="1">
      <c r="A30" s="22"/>
      <c r="B30" s="23">
        <f>SUM(B25:B29)</f>
        <v>584.08999999999992</v>
      </c>
      <c r="C30" s="22"/>
      <c r="D30" s="22"/>
      <c r="E30" s="22"/>
    </row>
    <row r="31" spans="1:24" s="24" customFormat="1">
      <c r="A31" s="22"/>
      <c r="B31" s="23"/>
      <c r="C31" s="22"/>
      <c r="D31" s="22"/>
      <c r="E31" s="22"/>
    </row>
    <row r="32" spans="1:24" s="20" customFormat="1"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1:24" s="26" customFormat="1" ht="21.75" customHeight="1">
      <c r="A33" s="25" t="s">
        <v>26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s="8" customFormat="1" ht="31.5">
      <c r="A34" s="10" t="s">
        <v>7</v>
      </c>
      <c r="B34" s="11" t="s">
        <v>8</v>
      </c>
      <c r="C34" s="10" t="s">
        <v>9</v>
      </c>
      <c r="D34" s="10" t="s">
        <v>10</v>
      </c>
      <c r="E34" s="10" t="s">
        <v>11</v>
      </c>
    </row>
    <row r="35" spans="1:24" s="30" customFormat="1" ht="13.5">
      <c r="A35" s="28" t="s">
        <v>27</v>
      </c>
      <c r="B35" s="32">
        <v>306.77</v>
      </c>
      <c r="C35" s="29" t="s">
        <v>28</v>
      </c>
      <c r="D35" s="30" t="s">
        <v>17</v>
      </c>
      <c r="E35" s="30" t="s">
        <v>18</v>
      </c>
    </row>
    <row r="36" spans="1:24" s="8" customFormat="1" ht="13.5" customHeight="1">
      <c r="A36" s="28" t="s">
        <v>29</v>
      </c>
      <c r="B36" s="13">
        <v>425.65</v>
      </c>
      <c r="C36" s="29" t="s">
        <v>30</v>
      </c>
      <c r="D36" s="29" t="s">
        <v>31</v>
      </c>
      <c r="E36" s="29" t="s">
        <v>18</v>
      </c>
    </row>
    <row r="37" spans="1:24" s="30" customFormat="1" ht="13.5">
      <c r="A37" s="28" t="s">
        <v>29</v>
      </c>
      <c r="B37" s="32">
        <v>22.61</v>
      </c>
      <c r="C37" s="29" t="s">
        <v>30</v>
      </c>
      <c r="D37" s="29" t="s">
        <v>32</v>
      </c>
      <c r="E37" s="30" t="s">
        <v>33</v>
      </c>
    </row>
    <row r="38" spans="1:24" s="30" customFormat="1" ht="13.5">
      <c r="A38" s="28" t="s">
        <v>29</v>
      </c>
      <c r="B38" s="32">
        <v>63.65</v>
      </c>
      <c r="C38" s="29" t="s">
        <v>30</v>
      </c>
      <c r="D38" s="29" t="s">
        <v>32</v>
      </c>
      <c r="E38" s="30" t="s">
        <v>18</v>
      </c>
    </row>
    <row r="39" spans="1:24" s="30" customFormat="1" ht="13.5">
      <c r="A39" s="28" t="s">
        <v>29</v>
      </c>
      <c r="B39" s="32">
        <v>26</v>
      </c>
      <c r="C39" s="29" t="s">
        <v>30</v>
      </c>
      <c r="D39" s="29" t="s">
        <v>32</v>
      </c>
      <c r="E39" s="30" t="s">
        <v>33</v>
      </c>
    </row>
    <row r="40" spans="1:24" s="8" customFormat="1">
      <c r="A40" s="28" t="s">
        <v>34</v>
      </c>
      <c r="B40" s="33">
        <v>8.98</v>
      </c>
      <c r="C40" s="29" t="s">
        <v>35</v>
      </c>
      <c r="D40" s="29" t="s">
        <v>32</v>
      </c>
      <c r="E40" s="29" t="s">
        <v>36</v>
      </c>
      <c r="G40" s="34"/>
    </row>
    <row r="41" spans="1:24" s="15" customFormat="1" ht="13.5">
      <c r="A41" s="35" t="s">
        <v>37</v>
      </c>
      <c r="B41" s="13">
        <v>22.87</v>
      </c>
      <c r="C41" s="29" t="s">
        <v>38</v>
      </c>
      <c r="D41" s="29" t="s">
        <v>32</v>
      </c>
      <c r="E41" s="30" t="s">
        <v>33</v>
      </c>
    </row>
    <row r="42" spans="1:24" s="15" customFormat="1" ht="13.5">
      <c r="A42" s="35" t="s">
        <v>39</v>
      </c>
      <c r="B42" s="13">
        <v>76.61</v>
      </c>
      <c r="C42" s="29" t="s">
        <v>40</v>
      </c>
      <c r="D42" s="29" t="s">
        <v>32</v>
      </c>
      <c r="E42" s="30" t="s">
        <v>33</v>
      </c>
    </row>
    <row r="43" spans="1:24" s="15" customFormat="1" ht="13.5">
      <c r="A43" s="35" t="s">
        <v>39</v>
      </c>
      <c r="B43" s="13">
        <v>86.09</v>
      </c>
      <c r="C43" s="29" t="s">
        <v>40</v>
      </c>
      <c r="D43" s="29" t="s">
        <v>32</v>
      </c>
      <c r="E43" s="30" t="s">
        <v>33</v>
      </c>
    </row>
    <row r="44" spans="1:24" s="15" customFormat="1" ht="13.5">
      <c r="A44" s="35" t="s">
        <v>41</v>
      </c>
      <c r="B44" s="13">
        <v>10.35</v>
      </c>
      <c r="C44" s="29" t="s">
        <v>42</v>
      </c>
      <c r="D44" s="29" t="s">
        <v>32</v>
      </c>
      <c r="E44" s="30" t="s">
        <v>33</v>
      </c>
    </row>
    <row r="45" spans="1:24" s="30" customFormat="1" ht="13.5">
      <c r="A45" s="28" t="s">
        <v>15</v>
      </c>
      <c r="B45" s="32">
        <v>295.22000000000003</v>
      </c>
      <c r="C45" s="29" t="s">
        <v>16</v>
      </c>
      <c r="D45" s="30" t="s">
        <v>31</v>
      </c>
      <c r="E45" s="30" t="s">
        <v>18</v>
      </c>
    </row>
    <row r="46" spans="1:24" s="15" customFormat="1" ht="13.5">
      <c r="A46" s="28" t="s">
        <v>15</v>
      </c>
      <c r="B46" s="13">
        <v>28.52</v>
      </c>
      <c r="C46" s="29" t="s">
        <v>16</v>
      </c>
      <c r="D46" s="29" t="s">
        <v>32</v>
      </c>
      <c r="E46" s="30" t="s">
        <v>33</v>
      </c>
    </row>
    <row r="47" spans="1:24" s="15" customFormat="1" ht="13.5">
      <c r="A47" s="28" t="s">
        <v>15</v>
      </c>
      <c r="B47" s="13">
        <v>26.52</v>
      </c>
      <c r="C47" s="29" t="s">
        <v>16</v>
      </c>
      <c r="D47" s="29" t="s">
        <v>32</v>
      </c>
      <c r="E47" s="30" t="s">
        <v>33</v>
      </c>
    </row>
    <row r="48" spans="1:24" s="8" customFormat="1">
      <c r="A48" s="28" t="s">
        <v>43</v>
      </c>
      <c r="B48" s="33">
        <v>20.07</v>
      </c>
      <c r="C48" s="29" t="s">
        <v>35</v>
      </c>
      <c r="D48" s="29" t="s">
        <v>32</v>
      </c>
      <c r="E48" s="29" t="s">
        <v>36</v>
      </c>
    </row>
    <row r="49" spans="1:7" s="30" customFormat="1" ht="13.5">
      <c r="A49" s="35" t="s">
        <v>44</v>
      </c>
      <c r="B49" s="13">
        <v>12</v>
      </c>
      <c r="C49" s="29" t="s">
        <v>45</v>
      </c>
      <c r="D49" s="29" t="s">
        <v>32</v>
      </c>
      <c r="E49" s="30" t="s">
        <v>33</v>
      </c>
    </row>
    <row r="50" spans="1:7" s="30" customFormat="1" ht="13.5">
      <c r="A50" s="35" t="s">
        <v>46</v>
      </c>
      <c r="B50" s="32">
        <v>10.61</v>
      </c>
      <c r="C50" s="29" t="s">
        <v>47</v>
      </c>
      <c r="D50" s="29" t="s">
        <v>32</v>
      </c>
      <c r="E50" s="30" t="s">
        <v>33</v>
      </c>
    </row>
    <row r="51" spans="1:7" s="30" customFormat="1" ht="13.5">
      <c r="A51" s="35" t="s">
        <v>46</v>
      </c>
      <c r="B51" s="13">
        <v>12.61</v>
      </c>
      <c r="C51" s="29" t="s">
        <v>47</v>
      </c>
      <c r="D51" s="29" t="s">
        <v>32</v>
      </c>
      <c r="E51" s="30" t="s">
        <v>33</v>
      </c>
    </row>
    <row r="52" spans="1:7" s="30" customFormat="1" ht="13.5">
      <c r="A52" s="28" t="s">
        <v>20</v>
      </c>
      <c r="B52" s="32">
        <v>321.3</v>
      </c>
      <c r="C52" s="29" t="s">
        <v>21</v>
      </c>
      <c r="D52" s="36" t="s">
        <v>31</v>
      </c>
      <c r="E52" s="30" t="s">
        <v>18</v>
      </c>
    </row>
    <row r="53" spans="1:7" s="30" customFormat="1" ht="13.5">
      <c r="A53" s="28" t="s">
        <v>20</v>
      </c>
      <c r="B53" s="13">
        <v>24.43</v>
      </c>
      <c r="C53" s="29" t="s">
        <v>21</v>
      </c>
      <c r="D53" s="29" t="s">
        <v>32</v>
      </c>
      <c r="E53" s="30" t="s">
        <v>33</v>
      </c>
    </row>
    <row r="54" spans="1:7" s="30" customFormat="1" ht="13.5">
      <c r="A54" s="28" t="s">
        <v>20</v>
      </c>
      <c r="B54" s="13">
        <v>29.74</v>
      </c>
      <c r="C54" s="29" t="s">
        <v>21</v>
      </c>
      <c r="D54" s="29" t="s">
        <v>32</v>
      </c>
      <c r="E54" s="30" t="s">
        <v>33</v>
      </c>
    </row>
    <row r="55" spans="1:7" s="30" customFormat="1" ht="13.5">
      <c r="A55" s="35" t="s">
        <v>48</v>
      </c>
      <c r="B55" s="13">
        <v>8.09</v>
      </c>
      <c r="C55" s="29" t="s">
        <v>49</v>
      </c>
      <c r="D55" s="29" t="s">
        <v>32</v>
      </c>
      <c r="E55" s="30" t="s">
        <v>33</v>
      </c>
    </row>
    <row r="56" spans="1:7" s="30" customFormat="1" ht="13.5">
      <c r="A56" s="35" t="s">
        <v>50</v>
      </c>
      <c r="B56" s="13">
        <v>6.96</v>
      </c>
      <c r="C56" s="29" t="s">
        <v>51</v>
      </c>
      <c r="D56" s="29" t="s">
        <v>32</v>
      </c>
      <c r="E56" s="30" t="s">
        <v>33</v>
      </c>
    </row>
    <row r="57" spans="1:7" s="8" customFormat="1">
      <c r="A57" s="28" t="s">
        <v>52</v>
      </c>
      <c r="B57" s="33">
        <v>7.5</v>
      </c>
      <c r="C57" s="29" t="s">
        <v>35</v>
      </c>
      <c r="D57" s="29" t="s">
        <v>32</v>
      </c>
      <c r="E57" s="29" t="s">
        <v>36</v>
      </c>
      <c r="G57" s="34"/>
    </row>
    <row r="58" spans="1:7" s="30" customFormat="1" ht="13.5">
      <c r="A58" s="35" t="s">
        <v>53</v>
      </c>
      <c r="B58" s="32">
        <v>13.39</v>
      </c>
      <c r="C58" s="29" t="s">
        <v>54</v>
      </c>
      <c r="D58" s="29" t="s">
        <v>32</v>
      </c>
      <c r="E58" s="30" t="s">
        <v>33</v>
      </c>
    </row>
    <row r="59" spans="1:7" s="30" customFormat="1" ht="13.5">
      <c r="A59" s="35" t="s">
        <v>55</v>
      </c>
      <c r="B59" s="32">
        <v>6.96</v>
      </c>
      <c r="C59" s="29" t="s">
        <v>56</v>
      </c>
      <c r="D59" s="29" t="s">
        <v>32</v>
      </c>
      <c r="E59" s="30" t="s">
        <v>33</v>
      </c>
    </row>
    <row r="60" spans="1:7" s="30" customFormat="1" ht="13.5">
      <c r="A60" s="35" t="s">
        <v>55</v>
      </c>
      <c r="B60" s="32">
        <v>8</v>
      </c>
      <c r="C60" s="29" t="s">
        <v>56</v>
      </c>
      <c r="D60" s="29" t="s">
        <v>32</v>
      </c>
      <c r="E60" s="30" t="s">
        <v>33</v>
      </c>
    </row>
    <row r="61" spans="1:7" s="30" customFormat="1" ht="13.5">
      <c r="A61" s="35" t="s">
        <v>57</v>
      </c>
      <c r="B61" s="32">
        <v>9.2200000000000006</v>
      </c>
      <c r="C61" s="29" t="s">
        <v>58</v>
      </c>
      <c r="D61" s="29" t="s">
        <v>32</v>
      </c>
      <c r="E61" s="30" t="s">
        <v>33</v>
      </c>
    </row>
    <row r="62" spans="1:7" s="30" customFormat="1" ht="13.5">
      <c r="A62" s="35" t="s">
        <v>57</v>
      </c>
      <c r="B62" s="32">
        <v>9.57</v>
      </c>
      <c r="C62" s="29" t="s">
        <v>58</v>
      </c>
      <c r="D62" s="29" t="s">
        <v>32</v>
      </c>
      <c r="E62" s="30" t="s">
        <v>33</v>
      </c>
    </row>
    <row r="63" spans="1:7" s="8" customFormat="1">
      <c r="A63" s="28" t="s">
        <v>57</v>
      </c>
      <c r="B63" s="33">
        <v>326.52</v>
      </c>
      <c r="C63" s="29" t="s">
        <v>59</v>
      </c>
      <c r="D63" s="29" t="s">
        <v>31</v>
      </c>
      <c r="E63" s="29" t="s">
        <v>18</v>
      </c>
      <c r="G63" s="34"/>
    </row>
    <row r="64" spans="1:7" s="30" customFormat="1" ht="13.5">
      <c r="A64" s="35" t="s">
        <v>57</v>
      </c>
      <c r="B64" s="32">
        <v>-239.13</v>
      </c>
      <c r="C64" s="29" t="s">
        <v>60</v>
      </c>
      <c r="D64" s="30" t="s">
        <v>61</v>
      </c>
      <c r="E64" s="30" t="s">
        <v>18</v>
      </c>
    </row>
    <row r="65" spans="1:6" s="30" customFormat="1" ht="13.5">
      <c r="A65" s="28" t="s">
        <v>22</v>
      </c>
      <c r="B65" s="32">
        <v>550</v>
      </c>
      <c r="C65" s="29" t="s">
        <v>62</v>
      </c>
      <c r="D65" s="30" t="s">
        <v>31</v>
      </c>
      <c r="E65" s="30" t="s">
        <v>18</v>
      </c>
    </row>
    <row r="66" spans="1:6" s="30" customFormat="1" ht="13.5">
      <c r="A66" s="28" t="s">
        <v>22</v>
      </c>
      <c r="B66" s="32">
        <v>15</v>
      </c>
      <c r="C66" s="29" t="s">
        <v>62</v>
      </c>
      <c r="D66" s="30" t="s">
        <v>63</v>
      </c>
      <c r="E66" s="30" t="s">
        <v>18</v>
      </c>
    </row>
    <row r="67" spans="1:6" s="30" customFormat="1" ht="13.5">
      <c r="A67" s="28" t="s">
        <v>22</v>
      </c>
      <c r="B67" s="32">
        <v>27.74</v>
      </c>
      <c r="C67" s="29" t="s">
        <v>62</v>
      </c>
      <c r="D67" s="29" t="s">
        <v>32</v>
      </c>
      <c r="E67" s="30" t="s">
        <v>33</v>
      </c>
    </row>
    <row r="68" spans="1:6" s="30" customFormat="1" ht="13.5">
      <c r="A68" s="28" t="s">
        <v>22</v>
      </c>
      <c r="B68" s="32">
        <v>33.83</v>
      </c>
      <c r="C68" s="29" t="s">
        <v>62</v>
      </c>
      <c r="D68" s="29" t="s">
        <v>32</v>
      </c>
      <c r="E68" s="30" t="s">
        <v>33</v>
      </c>
    </row>
    <row r="69" spans="1:6" s="8" customFormat="1">
      <c r="A69" s="28" t="s">
        <v>64</v>
      </c>
      <c r="B69" s="32">
        <v>9.5299999999999994</v>
      </c>
      <c r="C69" s="29" t="s">
        <v>35</v>
      </c>
      <c r="D69" s="29" t="s">
        <v>32</v>
      </c>
      <c r="E69" s="29" t="s">
        <v>36</v>
      </c>
    </row>
    <row r="70" spans="1:6" s="30" customFormat="1" ht="13.5">
      <c r="A70" s="35" t="s">
        <v>65</v>
      </c>
      <c r="B70" s="32">
        <v>9.39</v>
      </c>
      <c r="C70" s="29" t="s">
        <v>66</v>
      </c>
      <c r="D70" s="29" t="s">
        <v>32</v>
      </c>
      <c r="E70" s="30" t="s">
        <v>33</v>
      </c>
    </row>
    <row r="71" spans="1:6" s="30" customFormat="1" ht="13.5">
      <c r="A71" s="35" t="s">
        <v>67</v>
      </c>
      <c r="B71" s="32">
        <v>7.65</v>
      </c>
      <c r="C71" s="29" t="s">
        <v>68</v>
      </c>
      <c r="D71" s="29" t="s">
        <v>32</v>
      </c>
      <c r="E71" s="30" t="s">
        <v>33</v>
      </c>
    </row>
    <row r="72" spans="1:6" s="30" customFormat="1" ht="13.5">
      <c r="A72" s="28" t="s">
        <v>69</v>
      </c>
      <c r="B72" s="32">
        <v>467.83</v>
      </c>
      <c r="C72" s="14" t="s">
        <v>70</v>
      </c>
      <c r="D72" s="29" t="s">
        <v>31</v>
      </c>
      <c r="E72" s="30" t="s">
        <v>18</v>
      </c>
    </row>
    <row r="73" spans="1:6" s="30" customFormat="1" ht="13.5">
      <c r="A73" s="28" t="s">
        <v>69</v>
      </c>
      <c r="B73" s="32">
        <v>64</v>
      </c>
      <c r="C73" s="14" t="s">
        <v>70</v>
      </c>
      <c r="D73" s="29" t="s">
        <v>32</v>
      </c>
      <c r="E73" s="30" t="s">
        <v>18</v>
      </c>
    </row>
    <row r="74" spans="1:6" s="30" customFormat="1" ht="13.5">
      <c r="A74" s="28" t="s">
        <v>69</v>
      </c>
      <c r="B74" s="32">
        <v>69.13</v>
      </c>
      <c r="C74" s="14" t="s">
        <v>70</v>
      </c>
      <c r="D74" s="29" t="s">
        <v>32</v>
      </c>
      <c r="E74" s="30" t="s">
        <v>18</v>
      </c>
    </row>
    <row r="75" spans="1:6" s="30" customFormat="1" ht="13.5">
      <c r="A75" s="28" t="s">
        <v>69</v>
      </c>
      <c r="B75" s="32">
        <v>24.61</v>
      </c>
      <c r="C75" s="14" t="s">
        <v>70</v>
      </c>
      <c r="D75" s="29" t="s">
        <v>32</v>
      </c>
      <c r="E75" s="30" t="s">
        <v>33</v>
      </c>
    </row>
    <row r="76" spans="1:6" s="30" customFormat="1" ht="13.5">
      <c r="A76" s="28" t="s">
        <v>24</v>
      </c>
      <c r="B76" s="32">
        <v>350.43</v>
      </c>
      <c r="C76" s="29" t="s">
        <v>25</v>
      </c>
      <c r="D76" s="29" t="s">
        <v>31</v>
      </c>
      <c r="E76" s="30" t="s">
        <v>18</v>
      </c>
    </row>
    <row r="77" spans="1:6" s="30" customFormat="1" ht="13.5">
      <c r="A77" s="28" t="s">
        <v>24</v>
      </c>
      <c r="B77" s="32">
        <v>33.909999999999997</v>
      </c>
      <c r="C77" s="29" t="s">
        <v>25</v>
      </c>
      <c r="D77" s="29" t="s">
        <v>32</v>
      </c>
      <c r="E77" s="30" t="s">
        <v>33</v>
      </c>
    </row>
    <row r="78" spans="1:6" s="30" customFormat="1" ht="13.5">
      <c r="A78" s="28" t="s">
        <v>24</v>
      </c>
      <c r="B78" s="32">
        <v>27.91</v>
      </c>
      <c r="C78" s="29" t="s">
        <v>25</v>
      </c>
      <c r="D78" s="29" t="s">
        <v>32</v>
      </c>
      <c r="E78" s="30" t="s">
        <v>33</v>
      </c>
    </row>
    <row r="79" spans="1:6" s="30" customFormat="1" ht="13.5">
      <c r="A79" s="28" t="s">
        <v>24</v>
      </c>
      <c r="B79" s="32">
        <v>35.299999999999997</v>
      </c>
      <c r="C79" s="29" t="s">
        <v>25</v>
      </c>
      <c r="D79" s="29" t="s">
        <v>71</v>
      </c>
      <c r="E79" s="30" t="s">
        <v>18</v>
      </c>
    </row>
    <row r="80" spans="1:6" s="30" customFormat="1" ht="13.5">
      <c r="A80" s="28" t="s">
        <v>72</v>
      </c>
      <c r="B80" s="32">
        <v>18.93</v>
      </c>
      <c r="C80" s="29" t="s">
        <v>35</v>
      </c>
      <c r="D80" s="29" t="s">
        <v>32</v>
      </c>
      <c r="E80" s="29" t="s">
        <v>36</v>
      </c>
      <c r="F80" s="37"/>
    </row>
    <row r="81" spans="1:68" s="40" customFormat="1">
      <c r="A81" s="38"/>
      <c r="B81" s="23">
        <f>SUM(B35:B80)</f>
        <v>3732.869999999999</v>
      </c>
      <c r="C81" s="39"/>
      <c r="E81" s="41"/>
    </row>
    <row r="82" spans="1:68" s="40" customFormat="1">
      <c r="A82" s="38"/>
      <c r="B82" s="23"/>
      <c r="C82" s="39"/>
      <c r="E82" s="41"/>
    </row>
    <row r="83" spans="1:68" s="20" customFormat="1" ht="16.5" customHeight="1">
      <c r="B83" s="42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68" s="45" customFormat="1" ht="24" customHeight="1">
      <c r="A84" s="43" t="s">
        <v>73</v>
      </c>
      <c r="B84" s="44">
        <f>+B81+B30+B20+B14</f>
        <v>4316.9599999999991</v>
      </c>
      <c r="C84" s="43" t="s">
        <v>74</v>
      </c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</row>
  </sheetData>
  <mergeCells count="2">
    <mergeCell ref="A11:E11"/>
    <mergeCell ref="A17:E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3"/>
  <sheetViews>
    <sheetView topLeftCell="A43" workbookViewId="0"/>
  </sheetViews>
  <sheetFormatPr defaultRowHeight="15"/>
  <cols>
    <col min="1" max="1" width="30.28515625" customWidth="1"/>
    <col min="2" max="2" width="14.85546875" customWidth="1"/>
    <col min="3" max="3" width="85.7109375" customWidth="1"/>
    <col min="4" max="4" width="28.85546875" bestFit="1" customWidth="1"/>
    <col min="5" max="5" width="14.28515625" bestFit="1" customWidth="1"/>
    <col min="257" max="257" width="30.28515625" customWidth="1"/>
    <col min="258" max="258" width="14.85546875" customWidth="1"/>
    <col min="259" max="259" width="85.7109375" customWidth="1"/>
    <col min="260" max="260" width="28.85546875" bestFit="1" customWidth="1"/>
    <col min="261" max="261" width="14.28515625" bestFit="1" customWidth="1"/>
    <col min="513" max="513" width="30.28515625" customWidth="1"/>
    <col min="514" max="514" width="14.85546875" customWidth="1"/>
    <col min="515" max="515" width="85.7109375" customWidth="1"/>
    <col min="516" max="516" width="28.85546875" bestFit="1" customWidth="1"/>
    <col min="517" max="517" width="14.28515625" bestFit="1" customWidth="1"/>
    <col min="769" max="769" width="30.28515625" customWidth="1"/>
    <col min="770" max="770" width="14.85546875" customWidth="1"/>
    <col min="771" max="771" width="85.7109375" customWidth="1"/>
    <col min="772" max="772" width="28.85546875" bestFit="1" customWidth="1"/>
    <col min="773" max="773" width="14.28515625" bestFit="1" customWidth="1"/>
    <col min="1025" max="1025" width="30.28515625" customWidth="1"/>
    <col min="1026" max="1026" width="14.85546875" customWidth="1"/>
    <col min="1027" max="1027" width="85.7109375" customWidth="1"/>
    <col min="1028" max="1028" width="28.85546875" bestFit="1" customWidth="1"/>
    <col min="1029" max="1029" width="14.28515625" bestFit="1" customWidth="1"/>
    <col min="1281" max="1281" width="30.28515625" customWidth="1"/>
    <col min="1282" max="1282" width="14.85546875" customWidth="1"/>
    <col min="1283" max="1283" width="85.7109375" customWidth="1"/>
    <col min="1284" max="1284" width="28.85546875" bestFit="1" customWidth="1"/>
    <col min="1285" max="1285" width="14.28515625" bestFit="1" customWidth="1"/>
    <col min="1537" max="1537" width="30.28515625" customWidth="1"/>
    <col min="1538" max="1538" width="14.85546875" customWidth="1"/>
    <col min="1539" max="1539" width="85.7109375" customWidth="1"/>
    <col min="1540" max="1540" width="28.85546875" bestFit="1" customWidth="1"/>
    <col min="1541" max="1541" width="14.28515625" bestFit="1" customWidth="1"/>
    <col min="1793" max="1793" width="30.28515625" customWidth="1"/>
    <col min="1794" max="1794" width="14.85546875" customWidth="1"/>
    <col min="1795" max="1795" width="85.7109375" customWidth="1"/>
    <col min="1796" max="1796" width="28.85546875" bestFit="1" customWidth="1"/>
    <col min="1797" max="1797" width="14.28515625" bestFit="1" customWidth="1"/>
    <col min="2049" max="2049" width="30.28515625" customWidth="1"/>
    <col min="2050" max="2050" width="14.85546875" customWidth="1"/>
    <col min="2051" max="2051" width="85.7109375" customWidth="1"/>
    <col min="2052" max="2052" width="28.85546875" bestFit="1" customWidth="1"/>
    <col min="2053" max="2053" width="14.28515625" bestFit="1" customWidth="1"/>
    <col min="2305" max="2305" width="30.28515625" customWidth="1"/>
    <col min="2306" max="2306" width="14.85546875" customWidth="1"/>
    <col min="2307" max="2307" width="85.7109375" customWidth="1"/>
    <col min="2308" max="2308" width="28.85546875" bestFit="1" customWidth="1"/>
    <col min="2309" max="2309" width="14.28515625" bestFit="1" customWidth="1"/>
    <col min="2561" max="2561" width="30.28515625" customWidth="1"/>
    <col min="2562" max="2562" width="14.85546875" customWidth="1"/>
    <col min="2563" max="2563" width="85.7109375" customWidth="1"/>
    <col min="2564" max="2564" width="28.85546875" bestFit="1" customWidth="1"/>
    <col min="2565" max="2565" width="14.28515625" bestFit="1" customWidth="1"/>
    <col min="2817" max="2817" width="30.28515625" customWidth="1"/>
    <col min="2818" max="2818" width="14.85546875" customWidth="1"/>
    <col min="2819" max="2819" width="85.7109375" customWidth="1"/>
    <col min="2820" max="2820" width="28.85546875" bestFit="1" customWidth="1"/>
    <col min="2821" max="2821" width="14.28515625" bestFit="1" customWidth="1"/>
    <col min="3073" max="3073" width="30.28515625" customWidth="1"/>
    <col min="3074" max="3074" width="14.85546875" customWidth="1"/>
    <col min="3075" max="3075" width="85.7109375" customWidth="1"/>
    <col min="3076" max="3076" width="28.85546875" bestFit="1" customWidth="1"/>
    <col min="3077" max="3077" width="14.28515625" bestFit="1" customWidth="1"/>
    <col min="3329" max="3329" width="30.28515625" customWidth="1"/>
    <col min="3330" max="3330" width="14.85546875" customWidth="1"/>
    <col min="3331" max="3331" width="85.7109375" customWidth="1"/>
    <col min="3332" max="3332" width="28.85546875" bestFit="1" customWidth="1"/>
    <col min="3333" max="3333" width="14.28515625" bestFit="1" customWidth="1"/>
    <col min="3585" max="3585" width="30.28515625" customWidth="1"/>
    <col min="3586" max="3586" width="14.85546875" customWidth="1"/>
    <col min="3587" max="3587" width="85.7109375" customWidth="1"/>
    <col min="3588" max="3588" width="28.85546875" bestFit="1" customWidth="1"/>
    <col min="3589" max="3589" width="14.28515625" bestFit="1" customWidth="1"/>
    <col min="3841" max="3841" width="30.28515625" customWidth="1"/>
    <col min="3842" max="3842" width="14.85546875" customWidth="1"/>
    <col min="3843" max="3843" width="85.7109375" customWidth="1"/>
    <col min="3844" max="3844" width="28.85546875" bestFit="1" customWidth="1"/>
    <col min="3845" max="3845" width="14.28515625" bestFit="1" customWidth="1"/>
    <col min="4097" max="4097" width="30.28515625" customWidth="1"/>
    <col min="4098" max="4098" width="14.85546875" customWidth="1"/>
    <col min="4099" max="4099" width="85.7109375" customWidth="1"/>
    <col min="4100" max="4100" width="28.85546875" bestFit="1" customWidth="1"/>
    <col min="4101" max="4101" width="14.28515625" bestFit="1" customWidth="1"/>
    <col min="4353" max="4353" width="30.28515625" customWidth="1"/>
    <col min="4354" max="4354" width="14.85546875" customWidth="1"/>
    <col min="4355" max="4355" width="85.7109375" customWidth="1"/>
    <col min="4356" max="4356" width="28.85546875" bestFit="1" customWidth="1"/>
    <col min="4357" max="4357" width="14.28515625" bestFit="1" customWidth="1"/>
    <col min="4609" max="4609" width="30.28515625" customWidth="1"/>
    <col min="4610" max="4610" width="14.85546875" customWidth="1"/>
    <col min="4611" max="4611" width="85.7109375" customWidth="1"/>
    <col min="4612" max="4612" width="28.85546875" bestFit="1" customWidth="1"/>
    <col min="4613" max="4613" width="14.28515625" bestFit="1" customWidth="1"/>
    <col min="4865" max="4865" width="30.28515625" customWidth="1"/>
    <col min="4866" max="4866" width="14.85546875" customWidth="1"/>
    <col min="4867" max="4867" width="85.7109375" customWidth="1"/>
    <col min="4868" max="4868" width="28.85546875" bestFit="1" customWidth="1"/>
    <col min="4869" max="4869" width="14.28515625" bestFit="1" customWidth="1"/>
    <col min="5121" max="5121" width="30.28515625" customWidth="1"/>
    <col min="5122" max="5122" width="14.85546875" customWidth="1"/>
    <col min="5123" max="5123" width="85.7109375" customWidth="1"/>
    <col min="5124" max="5124" width="28.85546875" bestFit="1" customWidth="1"/>
    <col min="5125" max="5125" width="14.28515625" bestFit="1" customWidth="1"/>
    <col min="5377" max="5377" width="30.28515625" customWidth="1"/>
    <col min="5378" max="5378" width="14.85546875" customWidth="1"/>
    <col min="5379" max="5379" width="85.7109375" customWidth="1"/>
    <col min="5380" max="5380" width="28.85546875" bestFit="1" customWidth="1"/>
    <col min="5381" max="5381" width="14.28515625" bestFit="1" customWidth="1"/>
    <col min="5633" max="5633" width="30.28515625" customWidth="1"/>
    <col min="5634" max="5634" width="14.85546875" customWidth="1"/>
    <col min="5635" max="5635" width="85.7109375" customWidth="1"/>
    <col min="5636" max="5636" width="28.85546875" bestFit="1" customWidth="1"/>
    <col min="5637" max="5637" width="14.28515625" bestFit="1" customWidth="1"/>
    <col min="5889" max="5889" width="30.28515625" customWidth="1"/>
    <col min="5890" max="5890" width="14.85546875" customWidth="1"/>
    <col min="5891" max="5891" width="85.7109375" customWidth="1"/>
    <col min="5892" max="5892" width="28.85546875" bestFit="1" customWidth="1"/>
    <col min="5893" max="5893" width="14.28515625" bestFit="1" customWidth="1"/>
    <col min="6145" max="6145" width="30.28515625" customWidth="1"/>
    <col min="6146" max="6146" width="14.85546875" customWidth="1"/>
    <col min="6147" max="6147" width="85.7109375" customWidth="1"/>
    <col min="6148" max="6148" width="28.85546875" bestFit="1" customWidth="1"/>
    <col min="6149" max="6149" width="14.28515625" bestFit="1" customWidth="1"/>
    <col min="6401" max="6401" width="30.28515625" customWidth="1"/>
    <col min="6402" max="6402" width="14.85546875" customWidth="1"/>
    <col min="6403" max="6403" width="85.7109375" customWidth="1"/>
    <col min="6404" max="6404" width="28.85546875" bestFit="1" customWidth="1"/>
    <col min="6405" max="6405" width="14.28515625" bestFit="1" customWidth="1"/>
    <col min="6657" max="6657" width="30.28515625" customWidth="1"/>
    <col min="6658" max="6658" width="14.85546875" customWidth="1"/>
    <col min="6659" max="6659" width="85.7109375" customWidth="1"/>
    <col min="6660" max="6660" width="28.85546875" bestFit="1" customWidth="1"/>
    <col min="6661" max="6661" width="14.28515625" bestFit="1" customWidth="1"/>
    <col min="6913" max="6913" width="30.28515625" customWidth="1"/>
    <col min="6914" max="6914" width="14.85546875" customWidth="1"/>
    <col min="6915" max="6915" width="85.7109375" customWidth="1"/>
    <col min="6916" max="6916" width="28.85546875" bestFit="1" customWidth="1"/>
    <col min="6917" max="6917" width="14.28515625" bestFit="1" customWidth="1"/>
    <col min="7169" max="7169" width="30.28515625" customWidth="1"/>
    <col min="7170" max="7170" width="14.85546875" customWidth="1"/>
    <col min="7171" max="7171" width="85.7109375" customWidth="1"/>
    <col min="7172" max="7172" width="28.85546875" bestFit="1" customWidth="1"/>
    <col min="7173" max="7173" width="14.28515625" bestFit="1" customWidth="1"/>
    <col min="7425" max="7425" width="30.28515625" customWidth="1"/>
    <col min="7426" max="7426" width="14.85546875" customWidth="1"/>
    <col min="7427" max="7427" width="85.7109375" customWidth="1"/>
    <col min="7428" max="7428" width="28.85546875" bestFit="1" customWidth="1"/>
    <col min="7429" max="7429" width="14.28515625" bestFit="1" customWidth="1"/>
    <col min="7681" max="7681" width="30.28515625" customWidth="1"/>
    <col min="7682" max="7682" width="14.85546875" customWidth="1"/>
    <col min="7683" max="7683" width="85.7109375" customWidth="1"/>
    <col min="7684" max="7684" width="28.85546875" bestFit="1" customWidth="1"/>
    <col min="7685" max="7685" width="14.28515625" bestFit="1" customWidth="1"/>
    <col min="7937" max="7937" width="30.28515625" customWidth="1"/>
    <col min="7938" max="7938" width="14.85546875" customWidth="1"/>
    <col min="7939" max="7939" width="85.7109375" customWidth="1"/>
    <col min="7940" max="7940" width="28.85546875" bestFit="1" customWidth="1"/>
    <col min="7941" max="7941" width="14.28515625" bestFit="1" customWidth="1"/>
    <col min="8193" max="8193" width="30.28515625" customWidth="1"/>
    <col min="8194" max="8194" width="14.85546875" customWidth="1"/>
    <col min="8195" max="8195" width="85.7109375" customWidth="1"/>
    <col min="8196" max="8196" width="28.85546875" bestFit="1" customWidth="1"/>
    <col min="8197" max="8197" width="14.28515625" bestFit="1" customWidth="1"/>
    <col min="8449" max="8449" width="30.28515625" customWidth="1"/>
    <col min="8450" max="8450" width="14.85546875" customWidth="1"/>
    <col min="8451" max="8451" width="85.7109375" customWidth="1"/>
    <col min="8452" max="8452" width="28.85546875" bestFit="1" customWidth="1"/>
    <col min="8453" max="8453" width="14.28515625" bestFit="1" customWidth="1"/>
    <col min="8705" max="8705" width="30.28515625" customWidth="1"/>
    <col min="8706" max="8706" width="14.85546875" customWidth="1"/>
    <col min="8707" max="8707" width="85.7109375" customWidth="1"/>
    <col min="8708" max="8708" width="28.85546875" bestFit="1" customWidth="1"/>
    <col min="8709" max="8709" width="14.28515625" bestFit="1" customWidth="1"/>
    <col min="8961" max="8961" width="30.28515625" customWidth="1"/>
    <col min="8962" max="8962" width="14.85546875" customWidth="1"/>
    <col min="8963" max="8963" width="85.7109375" customWidth="1"/>
    <col min="8964" max="8964" width="28.85546875" bestFit="1" customWidth="1"/>
    <col min="8965" max="8965" width="14.28515625" bestFit="1" customWidth="1"/>
    <col min="9217" max="9217" width="30.28515625" customWidth="1"/>
    <col min="9218" max="9218" width="14.85546875" customWidth="1"/>
    <col min="9219" max="9219" width="85.7109375" customWidth="1"/>
    <col min="9220" max="9220" width="28.85546875" bestFit="1" customWidth="1"/>
    <col min="9221" max="9221" width="14.28515625" bestFit="1" customWidth="1"/>
    <col min="9473" max="9473" width="30.28515625" customWidth="1"/>
    <col min="9474" max="9474" width="14.85546875" customWidth="1"/>
    <col min="9475" max="9475" width="85.7109375" customWidth="1"/>
    <col min="9476" max="9476" width="28.85546875" bestFit="1" customWidth="1"/>
    <col min="9477" max="9477" width="14.28515625" bestFit="1" customWidth="1"/>
    <col min="9729" max="9729" width="30.28515625" customWidth="1"/>
    <col min="9730" max="9730" width="14.85546875" customWidth="1"/>
    <col min="9731" max="9731" width="85.7109375" customWidth="1"/>
    <col min="9732" max="9732" width="28.85546875" bestFit="1" customWidth="1"/>
    <col min="9733" max="9733" width="14.28515625" bestFit="1" customWidth="1"/>
    <col min="9985" max="9985" width="30.28515625" customWidth="1"/>
    <col min="9986" max="9986" width="14.85546875" customWidth="1"/>
    <col min="9987" max="9987" width="85.7109375" customWidth="1"/>
    <col min="9988" max="9988" width="28.85546875" bestFit="1" customWidth="1"/>
    <col min="9989" max="9989" width="14.28515625" bestFit="1" customWidth="1"/>
    <col min="10241" max="10241" width="30.28515625" customWidth="1"/>
    <col min="10242" max="10242" width="14.85546875" customWidth="1"/>
    <col min="10243" max="10243" width="85.7109375" customWidth="1"/>
    <col min="10244" max="10244" width="28.85546875" bestFit="1" customWidth="1"/>
    <col min="10245" max="10245" width="14.28515625" bestFit="1" customWidth="1"/>
    <col min="10497" max="10497" width="30.28515625" customWidth="1"/>
    <col min="10498" max="10498" width="14.85546875" customWidth="1"/>
    <col min="10499" max="10499" width="85.7109375" customWidth="1"/>
    <col min="10500" max="10500" width="28.85546875" bestFit="1" customWidth="1"/>
    <col min="10501" max="10501" width="14.28515625" bestFit="1" customWidth="1"/>
    <col min="10753" max="10753" width="30.28515625" customWidth="1"/>
    <col min="10754" max="10754" width="14.85546875" customWidth="1"/>
    <col min="10755" max="10755" width="85.7109375" customWidth="1"/>
    <col min="10756" max="10756" width="28.85546875" bestFit="1" customWidth="1"/>
    <col min="10757" max="10757" width="14.28515625" bestFit="1" customWidth="1"/>
    <col min="11009" max="11009" width="30.28515625" customWidth="1"/>
    <col min="11010" max="11010" width="14.85546875" customWidth="1"/>
    <col min="11011" max="11011" width="85.7109375" customWidth="1"/>
    <col min="11012" max="11012" width="28.85546875" bestFit="1" customWidth="1"/>
    <col min="11013" max="11013" width="14.28515625" bestFit="1" customWidth="1"/>
    <col min="11265" max="11265" width="30.28515625" customWidth="1"/>
    <col min="11266" max="11266" width="14.85546875" customWidth="1"/>
    <col min="11267" max="11267" width="85.7109375" customWidth="1"/>
    <col min="11268" max="11268" width="28.85546875" bestFit="1" customWidth="1"/>
    <col min="11269" max="11269" width="14.28515625" bestFit="1" customWidth="1"/>
    <col min="11521" max="11521" width="30.28515625" customWidth="1"/>
    <col min="11522" max="11522" width="14.85546875" customWidth="1"/>
    <col min="11523" max="11523" width="85.7109375" customWidth="1"/>
    <col min="11524" max="11524" width="28.85546875" bestFit="1" customWidth="1"/>
    <col min="11525" max="11525" width="14.28515625" bestFit="1" customWidth="1"/>
    <col min="11777" max="11777" width="30.28515625" customWidth="1"/>
    <col min="11778" max="11778" width="14.85546875" customWidth="1"/>
    <col min="11779" max="11779" width="85.7109375" customWidth="1"/>
    <col min="11780" max="11780" width="28.85546875" bestFit="1" customWidth="1"/>
    <col min="11781" max="11781" width="14.28515625" bestFit="1" customWidth="1"/>
    <col min="12033" max="12033" width="30.28515625" customWidth="1"/>
    <col min="12034" max="12034" width="14.85546875" customWidth="1"/>
    <col min="12035" max="12035" width="85.7109375" customWidth="1"/>
    <col min="12036" max="12036" width="28.85546875" bestFit="1" customWidth="1"/>
    <col min="12037" max="12037" width="14.28515625" bestFit="1" customWidth="1"/>
    <col min="12289" max="12289" width="30.28515625" customWidth="1"/>
    <col min="12290" max="12290" width="14.85546875" customWidth="1"/>
    <col min="12291" max="12291" width="85.7109375" customWidth="1"/>
    <col min="12292" max="12292" width="28.85546875" bestFit="1" customWidth="1"/>
    <col min="12293" max="12293" width="14.28515625" bestFit="1" customWidth="1"/>
    <col min="12545" max="12545" width="30.28515625" customWidth="1"/>
    <col min="12546" max="12546" width="14.85546875" customWidth="1"/>
    <col min="12547" max="12547" width="85.7109375" customWidth="1"/>
    <col min="12548" max="12548" width="28.85546875" bestFit="1" customWidth="1"/>
    <col min="12549" max="12549" width="14.28515625" bestFit="1" customWidth="1"/>
    <col min="12801" max="12801" width="30.28515625" customWidth="1"/>
    <col min="12802" max="12802" width="14.85546875" customWidth="1"/>
    <col min="12803" max="12803" width="85.7109375" customWidth="1"/>
    <col min="12804" max="12804" width="28.85546875" bestFit="1" customWidth="1"/>
    <col min="12805" max="12805" width="14.28515625" bestFit="1" customWidth="1"/>
    <col min="13057" max="13057" width="30.28515625" customWidth="1"/>
    <col min="13058" max="13058" width="14.85546875" customWidth="1"/>
    <col min="13059" max="13059" width="85.7109375" customWidth="1"/>
    <col min="13060" max="13060" width="28.85546875" bestFit="1" customWidth="1"/>
    <col min="13061" max="13061" width="14.28515625" bestFit="1" customWidth="1"/>
    <col min="13313" max="13313" width="30.28515625" customWidth="1"/>
    <col min="13314" max="13314" width="14.85546875" customWidth="1"/>
    <col min="13315" max="13315" width="85.7109375" customWidth="1"/>
    <col min="13316" max="13316" width="28.85546875" bestFit="1" customWidth="1"/>
    <col min="13317" max="13317" width="14.28515625" bestFit="1" customWidth="1"/>
    <col min="13569" max="13569" width="30.28515625" customWidth="1"/>
    <col min="13570" max="13570" width="14.85546875" customWidth="1"/>
    <col min="13571" max="13571" width="85.7109375" customWidth="1"/>
    <col min="13572" max="13572" width="28.85546875" bestFit="1" customWidth="1"/>
    <col min="13573" max="13573" width="14.28515625" bestFit="1" customWidth="1"/>
    <col min="13825" max="13825" width="30.28515625" customWidth="1"/>
    <col min="13826" max="13826" width="14.85546875" customWidth="1"/>
    <col min="13827" max="13827" width="85.7109375" customWidth="1"/>
    <col min="13828" max="13828" width="28.85546875" bestFit="1" customWidth="1"/>
    <col min="13829" max="13829" width="14.28515625" bestFit="1" customWidth="1"/>
    <col min="14081" max="14081" width="30.28515625" customWidth="1"/>
    <col min="14082" max="14082" width="14.85546875" customWidth="1"/>
    <col min="14083" max="14083" width="85.7109375" customWidth="1"/>
    <col min="14084" max="14084" width="28.85546875" bestFit="1" customWidth="1"/>
    <col min="14085" max="14085" width="14.28515625" bestFit="1" customWidth="1"/>
    <col min="14337" max="14337" width="30.28515625" customWidth="1"/>
    <col min="14338" max="14338" width="14.85546875" customWidth="1"/>
    <col min="14339" max="14339" width="85.7109375" customWidth="1"/>
    <col min="14340" max="14340" width="28.85546875" bestFit="1" customWidth="1"/>
    <col min="14341" max="14341" width="14.28515625" bestFit="1" customWidth="1"/>
    <col min="14593" max="14593" width="30.28515625" customWidth="1"/>
    <col min="14594" max="14594" width="14.85546875" customWidth="1"/>
    <col min="14595" max="14595" width="85.7109375" customWidth="1"/>
    <col min="14596" max="14596" width="28.85546875" bestFit="1" customWidth="1"/>
    <col min="14597" max="14597" width="14.28515625" bestFit="1" customWidth="1"/>
    <col min="14849" max="14849" width="30.28515625" customWidth="1"/>
    <col min="14850" max="14850" width="14.85546875" customWidth="1"/>
    <col min="14851" max="14851" width="85.7109375" customWidth="1"/>
    <col min="14852" max="14852" width="28.85546875" bestFit="1" customWidth="1"/>
    <col min="14853" max="14853" width="14.28515625" bestFit="1" customWidth="1"/>
    <col min="15105" max="15105" width="30.28515625" customWidth="1"/>
    <col min="15106" max="15106" width="14.85546875" customWidth="1"/>
    <col min="15107" max="15107" width="85.7109375" customWidth="1"/>
    <col min="15108" max="15108" width="28.85546875" bestFit="1" customWidth="1"/>
    <col min="15109" max="15109" width="14.28515625" bestFit="1" customWidth="1"/>
    <col min="15361" max="15361" width="30.28515625" customWidth="1"/>
    <col min="15362" max="15362" width="14.85546875" customWidth="1"/>
    <col min="15363" max="15363" width="85.7109375" customWidth="1"/>
    <col min="15364" max="15364" width="28.85546875" bestFit="1" customWidth="1"/>
    <col min="15365" max="15365" width="14.28515625" bestFit="1" customWidth="1"/>
    <col min="15617" max="15617" width="30.28515625" customWidth="1"/>
    <col min="15618" max="15618" width="14.85546875" customWidth="1"/>
    <col min="15619" max="15619" width="85.7109375" customWidth="1"/>
    <col min="15620" max="15620" width="28.85546875" bestFit="1" customWidth="1"/>
    <col min="15621" max="15621" width="14.28515625" bestFit="1" customWidth="1"/>
    <col min="15873" max="15873" width="30.28515625" customWidth="1"/>
    <col min="15874" max="15874" width="14.85546875" customWidth="1"/>
    <col min="15875" max="15875" width="85.7109375" customWidth="1"/>
    <col min="15876" max="15876" width="28.85546875" bestFit="1" customWidth="1"/>
    <col min="15877" max="15877" width="14.28515625" bestFit="1" customWidth="1"/>
    <col min="16129" max="16129" width="30.28515625" customWidth="1"/>
    <col min="16130" max="16130" width="14.85546875" customWidth="1"/>
    <col min="16131" max="16131" width="85.7109375" customWidth="1"/>
    <col min="16132" max="16132" width="28.85546875" bestFit="1" customWidth="1"/>
    <col min="16133" max="16133" width="14.28515625" bestFit="1" customWidth="1"/>
  </cols>
  <sheetData>
    <row r="1" spans="1:24" ht="23.25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>
      <c r="A2" s="3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>
      <c r="A3" s="3" t="str">
        <f>+'[1]Travel - R Phair'!A3</f>
        <v>For the six months ended 30 June 2012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">
      <c r="A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8">
      <c r="A5" s="3" t="s">
        <v>3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8">
      <c r="A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8">
      <c r="A7" s="3" t="s">
        <v>75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8">
      <c r="A8" s="4" t="s">
        <v>76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s="6" customFormat="1" ht="18">
      <c r="A9" s="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 customHeight="1">
      <c r="A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9" customFormat="1" ht="31.5" customHeight="1">
      <c r="A11" s="68" t="s">
        <v>6</v>
      </c>
      <c r="B11" s="68"/>
      <c r="C11" s="68"/>
      <c r="D11" s="68"/>
      <c r="E11" s="6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s="8" customFormat="1" ht="31.5">
      <c r="A12" s="10" t="s">
        <v>7</v>
      </c>
      <c r="B12" s="11" t="s">
        <v>8</v>
      </c>
      <c r="C12" s="10" t="s">
        <v>9</v>
      </c>
      <c r="D12" s="10" t="s">
        <v>10</v>
      </c>
      <c r="E12" s="10" t="s">
        <v>11</v>
      </c>
    </row>
    <row r="13" spans="1:24" s="15" customFormat="1" ht="13.5">
      <c r="A13" s="47" t="s">
        <v>77</v>
      </c>
      <c r="B13" s="13">
        <v>0</v>
      </c>
      <c r="C13" s="14"/>
    </row>
    <row r="14" spans="1:24" s="19" customFormat="1">
      <c r="A14" s="16"/>
      <c r="B14" s="17">
        <f>SUM(B13:B13)</f>
        <v>0</v>
      </c>
      <c r="C14" s="18"/>
      <c r="D14" s="16"/>
      <c r="E14" s="16"/>
    </row>
    <row r="15" spans="1:24" s="20" customFormat="1"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s="20" customFormat="1"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s="9" customFormat="1" ht="31.5" customHeight="1">
      <c r="A17" s="68" t="s">
        <v>13</v>
      </c>
      <c r="B17" s="68"/>
      <c r="C17" s="68"/>
      <c r="D17" s="68"/>
      <c r="E17" s="6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s="8" customFormat="1" ht="31.5">
      <c r="A18" s="10" t="s">
        <v>7</v>
      </c>
      <c r="B18" s="11" t="s">
        <v>8</v>
      </c>
      <c r="C18" s="10" t="s">
        <v>9</v>
      </c>
      <c r="D18" s="10" t="s">
        <v>10</v>
      </c>
      <c r="E18" s="10" t="s">
        <v>11</v>
      </c>
    </row>
    <row r="19" spans="1:24" s="15" customFormat="1" ht="13.5">
      <c r="A19" s="47" t="s">
        <v>77</v>
      </c>
      <c r="B19" s="13">
        <v>0</v>
      </c>
      <c r="C19" s="14"/>
    </row>
    <row r="20" spans="1:24" s="24" customFormat="1">
      <c r="A20" s="22"/>
      <c r="B20" s="23">
        <f>SUM(B19:B19)</f>
        <v>0</v>
      </c>
      <c r="C20" s="22"/>
      <c r="D20" s="22"/>
      <c r="E20" s="22"/>
    </row>
    <row r="21" spans="1:24" s="20" customFormat="1"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s="20" customFormat="1"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s="26" customFormat="1" ht="21.75" customHeight="1">
      <c r="A23" s="25" t="s">
        <v>14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s="8" customFormat="1" ht="31.5">
      <c r="A24" s="10" t="s">
        <v>7</v>
      </c>
      <c r="B24" s="11" t="s">
        <v>8</v>
      </c>
      <c r="C24" s="10" t="s">
        <v>9</v>
      </c>
      <c r="D24" s="10" t="s">
        <v>10</v>
      </c>
      <c r="E24" s="10" t="s">
        <v>11</v>
      </c>
    </row>
    <row r="25" spans="1:24" s="15" customFormat="1" ht="13.5">
      <c r="A25" s="47" t="s">
        <v>77</v>
      </c>
      <c r="B25" s="13">
        <v>0</v>
      </c>
      <c r="C25" s="14"/>
    </row>
    <row r="26" spans="1:24" s="24" customFormat="1">
      <c r="A26" s="22"/>
      <c r="B26" s="23">
        <f>SUM(B25:B25)</f>
        <v>0</v>
      </c>
      <c r="C26" s="22"/>
      <c r="D26" s="22"/>
      <c r="E26" s="22"/>
    </row>
    <row r="27" spans="1:24" s="24" customFormat="1">
      <c r="A27" s="22"/>
      <c r="B27" s="23"/>
      <c r="C27" s="22"/>
      <c r="D27" s="22"/>
      <c r="E27" s="22"/>
    </row>
    <row r="28" spans="1:24" s="20" customFormat="1"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s="26" customFormat="1" ht="21.75" customHeight="1">
      <c r="A29" s="25" t="s">
        <v>26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s="8" customFormat="1" ht="31.5">
      <c r="A30" s="10" t="s">
        <v>7</v>
      </c>
      <c r="B30" s="11" t="s">
        <v>8</v>
      </c>
      <c r="C30" s="10" t="s">
        <v>9</v>
      </c>
      <c r="D30" s="10" t="s">
        <v>10</v>
      </c>
      <c r="E30" s="10" t="s">
        <v>11</v>
      </c>
    </row>
    <row r="31" spans="1:24" s="8" customFormat="1">
      <c r="A31" s="47" t="s">
        <v>78</v>
      </c>
      <c r="B31" s="32">
        <f>288.7+188.7-166.09</f>
        <v>311.30999999999995</v>
      </c>
      <c r="C31" s="29" t="s">
        <v>79</v>
      </c>
      <c r="D31" s="29" t="s">
        <v>31</v>
      </c>
      <c r="E31" s="29" t="s">
        <v>80</v>
      </c>
    </row>
    <row r="32" spans="1:24" s="8" customFormat="1">
      <c r="A32" s="47" t="s">
        <v>78</v>
      </c>
      <c r="B32" s="32">
        <v>125.57</v>
      </c>
      <c r="C32" s="29" t="s">
        <v>79</v>
      </c>
      <c r="D32" s="29" t="s">
        <v>81</v>
      </c>
      <c r="E32" s="29" t="s">
        <v>80</v>
      </c>
    </row>
    <row r="33" spans="1:68" s="8" customFormat="1">
      <c r="A33" s="47" t="s">
        <v>78</v>
      </c>
      <c r="B33" s="32">
        <v>123.16</v>
      </c>
      <c r="C33" s="29" t="s">
        <v>79</v>
      </c>
      <c r="D33" s="29" t="s">
        <v>17</v>
      </c>
      <c r="E33" s="29" t="s">
        <v>80</v>
      </c>
    </row>
    <row r="34" spans="1:68" s="8" customFormat="1">
      <c r="A34" s="47" t="s">
        <v>78</v>
      </c>
      <c r="B34" s="32">
        <v>46.17</v>
      </c>
      <c r="C34" s="29" t="s">
        <v>79</v>
      </c>
      <c r="D34" s="29" t="s">
        <v>32</v>
      </c>
      <c r="E34" s="29" t="s">
        <v>80</v>
      </c>
    </row>
    <row r="35" spans="1:68" s="8" customFormat="1">
      <c r="A35" s="47" t="s">
        <v>78</v>
      </c>
      <c r="B35" s="32">
        <v>17.39</v>
      </c>
      <c r="C35" s="29" t="s">
        <v>79</v>
      </c>
      <c r="D35" s="29" t="s">
        <v>19</v>
      </c>
      <c r="E35" s="29" t="s">
        <v>80</v>
      </c>
    </row>
    <row r="36" spans="1:68" s="8" customFormat="1">
      <c r="A36" s="47" t="s">
        <v>78</v>
      </c>
      <c r="B36" s="32">
        <v>23.48</v>
      </c>
      <c r="C36" s="29" t="s">
        <v>79</v>
      </c>
      <c r="D36" s="29" t="s">
        <v>71</v>
      </c>
      <c r="E36" s="29" t="s">
        <v>80</v>
      </c>
    </row>
    <row r="37" spans="1:68" s="8" customFormat="1">
      <c r="A37" s="47" t="s">
        <v>82</v>
      </c>
      <c r="B37" s="32">
        <f>329.57+8.43+28.87+64.86</f>
        <v>431.73</v>
      </c>
      <c r="C37" s="29" t="s">
        <v>21</v>
      </c>
      <c r="D37" s="29" t="s">
        <v>31</v>
      </c>
      <c r="E37" s="29" t="s">
        <v>18</v>
      </c>
    </row>
    <row r="38" spans="1:68" s="8" customFormat="1">
      <c r="A38" s="47" t="s">
        <v>83</v>
      </c>
      <c r="B38" s="32">
        <v>401.74</v>
      </c>
      <c r="C38" s="29" t="s">
        <v>84</v>
      </c>
      <c r="D38" s="29" t="s">
        <v>31</v>
      </c>
      <c r="E38" s="29" t="s">
        <v>18</v>
      </c>
    </row>
    <row r="39" spans="1:68" s="8" customFormat="1">
      <c r="A39" s="47" t="s">
        <v>83</v>
      </c>
      <c r="B39" s="32">
        <v>101.56</v>
      </c>
      <c r="C39" s="29" t="s">
        <v>84</v>
      </c>
      <c r="D39" s="29" t="s">
        <v>17</v>
      </c>
      <c r="E39" s="29" t="s">
        <v>80</v>
      </c>
    </row>
    <row r="40" spans="1:68" s="40" customFormat="1">
      <c r="A40" s="48"/>
      <c r="B40" s="23">
        <f>SUM(B31:B39)</f>
        <v>1582.11</v>
      </c>
      <c r="C40" s="39"/>
      <c r="E40" s="41"/>
    </row>
    <row r="41" spans="1:68">
      <c r="A41" s="49"/>
      <c r="B41" s="50"/>
      <c r="C41" s="51"/>
      <c r="E41" s="52"/>
    </row>
    <row r="42" spans="1:68" s="20" customFormat="1" ht="16.5" customHeight="1"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spans="1:68" s="45" customFormat="1" ht="24" customHeight="1">
      <c r="A43" s="43" t="s">
        <v>73</v>
      </c>
      <c r="B43" s="44">
        <f>+B40+B26+B20+B14</f>
        <v>1582.11</v>
      </c>
      <c r="C43" s="43" t="s">
        <v>74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</row>
  </sheetData>
  <mergeCells count="2">
    <mergeCell ref="A11:E11"/>
    <mergeCell ref="A17:E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B42"/>
  <sheetViews>
    <sheetView workbookViewId="0"/>
  </sheetViews>
  <sheetFormatPr defaultRowHeight="15"/>
  <cols>
    <col min="1" max="1" width="28.5703125" style="20" customWidth="1"/>
    <col min="2" max="2" width="21.5703125" style="20" customWidth="1"/>
    <col min="3" max="3" width="67" style="20" customWidth="1"/>
    <col min="4" max="4" width="16.85546875" style="20" customWidth="1"/>
    <col min="5" max="5" width="16.28515625" style="20" customWidth="1"/>
    <col min="6" max="155" width="9.140625" style="6"/>
    <col min="257" max="257" width="28.5703125" customWidth="1"/>
    <col min="258" max="258" width="21.5703125" customWidth="1"/>
    <col min="259" max="259" width="67" customWidth="1"/>
    <col min="260" max="260" width="16.85546875" customWidth="1"/>
    <col min="261" max="261" width="16.28515625" customWidth="1"/>
    <col min="513" max="513" width="28.5703125" customWidth="1"/>
    <col min="514" max="514" width="21.5703125" customWidth="1"/>
    <col min="515" max="515" width="67" customWidth="1"/>
    <col min="516" max="516" width="16.85546875" customWidth="1"/>
    <col min="517" max="517" width="16.28515625" customWidth="1"/>
    <col min="769" max="769" width="28.5703125" customWidth="1"/>
    <col min="770" max="770" width="21.5703125" customWidth="1"/>
    <col min="771" max="771" width="67" customWidth="1"/>
    <col min="772" max="772" width="16.85546875" customWidth="1"/>
    <col min="773" max="773" width="16.28515625" customWidth="1"/>
    <col min="1025" max="1025" width="28.5703125" customWidth="1"/>
    <col min="1026" max="1026" width="21.5703125" customWidth="1"/>
    <col min="1027" max="1027" width="67" customWidth="1"/>
    <col min="1028" max="1028" width="16.85546875" customWidth="1"/>
    <col min="1029" max="1029" width="16.28515625" customWidth="1"/>
    <col min="1281" max="1281" width="28.5703125" customWidth="1"/>
    <col min="1282" max="1282" width="21.5703125" customWidth="1"/>
    <col min="1283" max="1283" width="67" customWidth="1"/>
    <col min="1284" max="1284" width="16.85546875" customWidth="1"/>
    <col min="1285" max="1285" width="16.28515625" customWidth="1"/>
    <col min="1537" max="1537" width="28.5703125" customWidth="1"/>
    <col min="1538" max="1538" width="21.5703125" customWidth="1"/>
    <col min="1539" max="1539" width="67" customWidth="1"/>
    <col min="1540" max="1540" width="16.85546875" customWidth="1"/>
    <col min="1541" max="1541" width="16.28515625" customWidth="1"/>
    <col min="1793" max="1793" width="28.5703125" customWidth="1"/>
    <col min="1794" max="1794" width="21.5703125" customWidth="1"/>
    <col min="1795" max="1795" width="67" customWidth="1"/>
    <col min="1796" max="1796" width="16.85546875" customWidth="1"/>
    <col min="1797" max="1797" width="16.28515625" customWidth="1"/>
    <col min="2049" max="2049" width="28.5703125" customWidth="1"/>
    <col min="2050" max="2050" width="21.5703125" customWidth="1"/>
    <col min="2051" max="2051" width="67" customWidth="1"/>
    <col min="2052" max="2052" width="16.85546875" customWidth="1"/>
    <col min="2053" max="2053" width="16.28515625" customWidth="1"/>
    <col min="2305" max="2305" width="28.5703125" customWidth="1"/>
    <col min="2306" max="2306" width="21.5703125" customWidth="1"/>
    <col min="2307" max="2307" width="67" customWidth="1"/>
    <col min="2308" max="2308" width="16.85546875" customWidth="1"/>
    <col min="2309" max="2309" width="16.28515625" customWidth="1"/>
    <col min="2561" max="2561" width="28.5703125" customWidth="1"/>
    <col min="2562" max="2562" width="21.5703125" customWidth="1"/>
    <col min="2563" max="2563" width="67" customWidth="1"/>
    <col min="2564" max="2564" width="16.85546875" customWidth="1"/>
    <col min="2565" max="2565" width="16.28515625" customWidth="1"/>
    <col min="2817" max="2817" width="28.5703125" customWidth="1"/>
    <col min="2818" max="2818" width="21.5703125" customWidth="1"/>
    <col min="2819" max="2819" width="67" customWidth="1"/>
    <col min="2820" max="2820" width="16.85546875" customWidth="1"/>
    <col min="2821" max="2821" width="16.28515625" customWidth="1"/>
    <col min="3073" max="3073" width="28.5703125" customWidth="1"/>
    <col min="3074" max="3074" width="21.5703125" customWidth="1"/>
    <col min="3075" max="3075" width="67" customWidth="1"/>
    <col min="3076" max="3076" width="16.85546875" customWidth="1"/>
    <col min="3077" max="3077" width="16.28515625" customWidth="1"/>
    <col min="3329" max="3329" width="28.5703125" customWidth="1"/>
    <col min="3330" max="3330" width="21.5703125" customWidth="1"/>
    <col min="3331" max="3331" width="67" customWidth="1"/>
    <col min="3332" max="3332" width="16.85546875" customWidth="1"/>
    <col min="3333" max="3333" width="16.28515625" customWidth="1"/>
    <col min="3585" max="3585" width="28.5703125" customWidth="1"/>
    <col min="3586" max="3586" width="21.5703125" customWidth="1"/>
    <col min="3587" max="3587" width="67" customWidth="1"/>
    <col min="3588" max="3588" width="16.85546875" customWidth="1"/>
    <col min="3589" max="3589" width="16.28515625" customWidth="1"/>
    <col min="3841" max="3841" width="28.5703125" customWidth="1"/>
    <col min="3842" max="3842" width="21.5703125" customWidth="1"/>
    <col min="3843" max="3843" width="67" customWidth="1"/>
    <col min="3844" max="3844" width="16.85546875" customWidth="1"/>
    <col min="3845" max="3845" width="16.28515625" customWidth="1"/>
    <col min="4097" max="4097" width="28.5703125" customWidth="1"/>
    <col min="4098" max="4098" width="21.5703125" customWidth="1"/>
    <col min="4099" max="4099" width="67" customWidth="1"/>
    <col min="4100" max="4100" width="16.85546875" customWidth="1"/>
    <col min="4101" max="4101" width="16.28515625" customWidth="1"/>
    <col min="4353" max="4353" width="28.5703125" customWidth="1"/>
    <col min="4354" max="4354" width="21.5703125" customWidth="1"/>
    <col min="4355" max="4355" width="67" customWidth="1"/>
    <col min="4356" max="4356" width="16.85546875" customWidth="1"/>
    <col min="4357" max="4357" width="16.28515625" customWidth="1"/>
    <col min="4609" max="4609" width="28.5703125" customWidth="1"/>
    <col min="4610" max="4610" width="21.5703125" customWidth="1"/>
    <col min="4611" max="4611" width="67" customWidth="1"/>
    <col min="4612" max="4612" width="16.85546875" customWidth="1"/>
    <col min="4613" max="4613" width="16.28515625" customWidth="1"/>
    <col min="4865" max="4865" width="28.5703125" customWidth="1"/>
    <col min="4866" max="4866" width="21.5703125" customWidth="1"/>
    <col min="4867" max="4867" width="67" customWidth="1"/>
    <col min="4868" max="4868" width="16.85546875" customWidth="1"/>
    <col min="4869" max="4869" width="16.28515625" customWidth="1"/>
    <col min="5121" max="5121" width="28.5703125" customWidth="1"/>
    <col min="5122" max="5122" width="21.5703125" customWidth="1"/>
    <col min="5123" max="5123" width="67" customWidth="1"/>
    <col min="5124" max="5124" width="16.85546875" customWidth="1"/>
    <col min="5125" max="5125" width="16.28515625" customWidth="1"/>
    <col min="5377" max="5377" width="28.5703125" customWidth="1"/>
    <col min="5378" max="5378" width="21.5703125" customWidth="1"/>
    <col min="5379" max="5379" width="67" customWidth="1"/>
    <col min="5380" max="5380" width="16.85546875" customWidth="1"/>
    <col min="5381" max="5381" width="16.28515625" customWidth="1"/>
    <col min="5633" max="5633" width="28.5703125" customWidth="1"/>
    <col min="5634" max="5634" width="21.5703125" customWidth="1"/>
    <col min="5635" max="5635" width="67" customWidth="1"/>
    <col min="5636" max="5636" width="16.85546875" customWidth="1"/>
    <col min="5637" max="5637" width="16.28515625" customWidth="1"/>
    <col min="5889" max="5889" width="28.5703125" customWidth="1"/>
    <col min="5890" max="5890" width="21.5703125" customWidth="1"/>
    <col min="5891" max="5891" width="67" customWidth="1"/>
    <col min="5892" max="5892" width="16.85546875" customWidth="1"/>
    <col min="5893" max="5893" width="16.28515625" customWidth="1"/>
    <col min="6145" max="6145" width="28.5703125" customWidth="1"/>
    <col min="6146" max="6146" width="21.5703125" customWidth="1"/>
    <col min="6147" max="6147" width="67" customWidth="1"/>
    <col min="6148" max="6148" width="16.85546875" customWidth="1"/>
    <col min="6149" max="6149" width="16.28515625" customWidth="1"/>
    <col min="6401" max="6401" width="28.5703125" customWidth="1"/>
    <col min="6402" max="6402" width="21.5703125" customWidth="1"/>
    <col min="6403" max="6403" width="67" customWidth="1"/>
    <col min="6404" max="6404" width="16.85546875" customWidth="1"/>
    <col min="6405" max="6405" width="16.28515625" customWidth="1"/>
    <col min="6657" max="6657" width="28.5703125" customWidth="1"/>
    <col min="6658" max="6658" width="21.5703125" customWidth="1"/>
    <col min="6659" max="6659" width="67" customWidth="1"/>
    <col min="6660" max="6660" width="16.85546875" customWidth="1"/>
    <col min="6661" max="6661" width="16.28515625" customWidth="1"/>
    <col min="6913" max="6913" width="28.5703125" customWidth="1"/>
    <col min="6914" max="6914" width="21.5703125" customWidth="1"/>
    <col min="6915" max="6915" width="67" customWidth="1"/>
    <col min="6916" max="6916" width="16.85546875" customWidth="1"/>
    <col min="6917" max="6917" width="16.28515625" customWidth="1"/>
    <col min="7169" max="7169" width="28.5703125" customWidth="1"/>
    <col min="7170" max="7170" width="21.5703125" customWidth="1"/>
    <col min="7171" max="7171" width="67" customWidth="1"/>
    <col min="7172" max="7172" width="16.85546875" customWidth="1"/>
    <col min="7173" max="7173" width="16.28515625" customWidth="1"/>
    <col min="7425" max="7425" width="28.5703125" customWidth="1"/>
    <col min="7426" max="7426" width="21.5703125" customWidth="1"/>
    <col min="7427" max="7427" width="67" customWidth="1"/>
    <col min="7428" max="7428" width="16.85546875" customWidth="1"/>
    <col min="7429" max="7429" width="16.28515625" customWidth="1"/>
    <col min="7681" max="7681" width="28.5703125" customWidth="1"/>
    <col min="7682" max="7682" width="21.5703125" customWidth="1"/>
    <col min="7683" max="7683" width="67" customWidth="1"/>
    <col min="7684" max="7684" width="16.85546875" customWidth="1"/>
    <col min="7685" max="7685" width="16.28515625" customWidth="1"/>
    <col min="7937" max="7937" width="28.5703125" customWidth="1"/>
    <col min="7938" max="7938" width="21.5703125" customWidth="1"/>
    <col min="7939" max="7939" width="67" customWidth="1"/>
    <col min="7940" max="7940" width="16.85546875" customWidth="1"/>
    <col min="7941" max="7941" width="16.28515625" customWidth="1"/>
    <col min="8193" max="8193" width="28.5703125" customWidth="1"/>
    <col min="8194" max="8194" width="21.5703125" customWidth="1"/>
    <col min="8195" max="8195" width="67" customWidth="1"/>
    <col min="8196" max="8196" width="16.85546875" customWidth="1"/>
    <col min="8197" max="8197" width="16.28515625" customWidth="1"/>
    <col min="8449" max="8449" width="28.5703125" customWidth="1"/>
    <col min="8450" max="8450" width="21.5703125" customWidth="1"/>
    <col min="8451" max="8451" width="67" customWidth="1"/>
    <col min="8452" max="8452" width="16.85546875" customWidth="1"/>
    <col min="8453" max="8453" width="16.28515625" customWidth="1"/>
    <col min="8705" max="8705" width="28.5703125" customWidth="1"/>
    <col min="8706" max="8706" width="21.5703125" customWidth="1"/>
    <col min="8707" max="8707" width="67" customWidth="1"/>
    <col min="8708" max="8708" width="16.85546875" customWidth="1"/>
    <col min="8709" max="8709" width="16.28515625" customWidth="1"/>
    <col min="8961" max="8961" width="28.5703125" customWidth="1"/>
    <col min="8962" max="8962" width="21.5703125" customWidth="1"/>
    <col min="8963" max="8963" width="67" customWidth="1"/>
    <col min="8964" max="8964" width="16.85546875" customWidth="1"/>
    <col min="8965" max="8965" width="16.28515625" customWidth="1"/>
    <col min="9217" max="9217" width="28.5703125" customWidth="1"/>
    <col min="9218" max="9218" width="21.5703125" customWidth="1"/>
    <col min="9219" max="9219" width="67" customWidth="1"/>
    <col min="9220" max="9220" width="16.85546875" customWidth="1"/>
    <col min="9221" max="9221" width="16.28515625" customWidth="1"/>
    <col min="9473" max="9473" width="28.5703125" customWidth="1"/>
    <col min="9474" max="9474" width="21.5703125" customWidth="1"/>
    <col min="9475" max="9475" width="67" customWidth="1"/>
    <col min="9476" max="9476" width="16.85546875" customWidth="1"/>
    <col min="9477" max="9477" width="16.28515625" customWidth="1"/>
    <col min="9729" max="9729" width="28.5703125" customWidth="1"/>
    <col min="9730" max="9730" width="21.5703125" customWidth="1"/>
    <col min="9731" max="9731" width="67" customWidth="1"/>
    <col min="9732" max="9732" width="16.85546875" customWidth="1"/>
    <col min="9733" max="9733" width="16.28515625" customWidth="1"/>
    <col min="9985" max="9985" width="28.5703125" customWidth="1"/>
    <col min="9986" max="9986" width="21.5703125" customWidth="1"/>
    <col min="9987" max="9987" width="67" customWidth="1"/>
    <col min="9988" max="9988" width="16.85546875" customWidth="1"/>
    <col min="9989" max="9989" width="16.28515625" customWidth="1"/>
    <col min="10241" max="10241" width="28.5703125" customWidth="1"/>
    <col min="10242" max="10242" width="21.5703125" customWidth="1"/>
    <col min="10243" max="10243" width="67" customWidth="1"/>
    <col min="10244" max="10244" width="16.85546875" customWidth="1"/>
    <col min="10245" max="10245" width="16.28515625" customWidth="1"/>
    <col min="10497" max="10497" width="28.5703125" customWidth="1"/>
    <col min="10498" max="10498" width="21.5703125" customWidth="1"/>
    <col min="10499" max="10499" width="67" customWidth="1"/>
    <col min="10500" max="10500" width="16.85546875" customWidth="1"/>
    <col min="10501" max="10501" width="16.28515625" customWidth="1"/>
    <col min="10753" max="10753" width="28.5703125" customWidth="1"/>
    <col min="10754" max="10754" width="21.5703125" customWidth="1"/>
    <col min="10755" max="10755" width="67" customWidth="1"/>
    <col min="10756" max="10756" width="16.85546875" customWidth="1"/>
    <col min="10757" max="10757" width="16.28515625" customWidth="1"/>
    <col min="11009" max="11009" width="28.5703125" customWidth="1"/>
    <col min="11010" max="11010" width="21.5703125" customWidth="1"/>
    <col min="11011" max="11011" width="67" customWidth="1"/>
    <col min="11012" max="11012" width="16.85546875" customWidth="1"/>
    <col min="11013" max="11013" width="16.28515625" customWidth="1"/>
    <col min="11265" max="11265" width="28.5703125" customWidth="1"/>
    <col min="11266" max="11266" width="21.5703125" customWidth="1"/>
    <col min="11267" max="11267" width="67" customWidth="1"/>
    <col min="11268" max="11268" width="16.85546875" customWidth="1"/>
    <col min="11269" max="11269" width="16.28515625" customWidth="1"/>
    <col min="11521" max="11521" width="28.5703125" customWidth="1"/>
    <col min="11522" max="11522" width="21.5703125" customWidth="1"/>
    <col min="11523" max="11523" width="67" customWidth="1"/>
    <col min="11524" max="11524" width="16.85546875" customWidth="1"/>
    <col min="11525" max="11525" width="16.28515625" customWidth="1"/>
    <col min="11777" max="11777" width="28.5703125" customWidth="1"/>
    <col min="11778" max="11778" width="21.5703125" customWidth="1"/>
    <col min="11779" max="11779" width="67" customWidth="1"/>
    <col min="11780" max="11780" width="16.85546875" customWidth="1"/>
    <col min="11781" max="11781" width="16.28515625" customWidth="1"/>
    <col min="12033" max="12033" width="28.5703125" customWidth="1"/>
    <col min="12034" max="12034" width="21.5703125" customWidth="1"/>
    <col min="12035" max="12035" width="67" customWidth="1"/>
    <col min="12036" max="12036" width="16.85546875" customWidth="1"/>
    <col min="12037" max="12037" width="16.28515625" customWidth="1"/>
    <col min="12289" max="12289" width="28.5703125" customWidth="1"/>
    <col min="12290" max="12290" width="21.5703125" customWidth="1"/>
    <col min="12291" max="12291" width="67" customWidth="1"/>
    <col min="12292" max="12292" width="16.85546875" customWidth="1"/>
    <col min="12293" max="12293" width="16.28515625" customWidth="1"/>
    <col min="12545" max="12545" width="28.5703125" customWidth="1"/>
    <col min="12546" max="12546" width="21.5703125" customWidth="1"/>
    <col min="12547" max="12547" width="67" customWidth="1"/>
    <col min="12548" max="12548" width="16.85546875" customWidth="1"/>
    <col min="12549" max="12549" width="16.28515625" customWidth="1"/>
    <col min="12801" max="12801" width="28.5703125" customWidth="1"/>
    <col min="12802" max="12802" width="21.5703125" customWidth="1"/>
    <col min="12803" max="12803" width="67" customWidth="1"/>
    <col min="12804" max="12804" width="16.85546875" customWidth="1"/>
    <col min="12805" max="12805" width="16.28515625" customWidth="1"/>
    <col min="13057" max="13057" width="28.5703125" customWidth="1"/>
    <col min="13058" max="13058" width="21.5703125" customWidth="1"/>
    <col min="13059" max="13059" width="67" customWidth="1"/>
    <col min="13060" max="13060" width="16.85546875" customWidth="1"/>
    <col min="13061" max="13061" width="16.28515625" customWidth="1"/>
    <col min="13313" max="13313" width="28.5703125" customWidth="1"/>
    <col min="13314" max="13314" width="21.5703125" customWidth="1"/>
    <col min="13315" max="13315" width="67" customWidth="1"/>
    <col min="13316" max="13316" width="16.85546875" customWidth="1"/>
    <col min="13317" max="13317" width="16.28515625" customWidth="1"/>
    <col min="13569" max="13569" width="28.5703125" customWidth="1"/>
    <col min="13570" max="13570" width="21.5703125" customWidth="1"/>
    <col min="13571" max="13571" width="67" customWidth="1"/>
    <col min="13572" max="13572" width="16.85546875" customWidth="1"/>
    <col min="13573" max="13573" width="16.28515625" customWidth="1"/>
    <col min="13825" max="13825" width="28.5703125" customWidth="1"/>
    <col min="13826" max="13826" width="21.5703125" customWidth="1"/>
    <col min="13827" max="13827" width="67" customWidth="1"/>
    <col min="13828" max="13828" width="16.85546875" customWidth="1"/>
    <col min="13829" max="13829" width="16.28515625" customWidth="1"/>
    <col min="14081" max="14081" width="28.5703125" customWidth="1"/>
    <col min="14082" max="14082" width="21.5703125" customWidth="1"/>
    <col min="14083" max="14083" width="67" customWidth="1"/>
    <col min="14084" max="14084" width="16.85546875" customWidth="1"/>
    <col min="14085" max="14085" width="16.28515625" customWidth="1"/>
    <col min="14337" max="14337" width="28.5703125" customWidth="1"/>
    <col min="14338" max="14338" width="21.5703125" customWidth="1"/>
    <col min="14339" max="14339" width="67" customWidth="1"/>
    <col min="14340" max="14340" width="16.85546875" customWidth="1"/>
    <col min="14341" max="14341" width="16.28515625" customWidth="1"/>
    <col min="14593" max="14593" width="28.5703125" customWidth="1"/>
    <col min="14594" max="14594" width="21.5703125" customWidth="1"/>
    <col min="14595" max="14595" width="67" customWidth="1"/>
    <col min="14596" max="14596" width="16.85546875" customWidth="1"/>
    <col min="14597" max="14597" width="16.28515625" customWidth="1"/>
    <col min="14849" max="14849" width="28.5703125" customWidth="1"/>
    <col min="14850" max="14850" width="21.5703125" customWidth="1"/>
    <col min="14851" max="14851" width="67" customWidth="1"/>
    <col min="14852" max="14852" width="16.85546875" customWidth="1"/>
    <col min="14853" max="14853" width="16.28515625" customWidth="1"/>
    <col min="15105" max="15105" width="28.5703125" customWidth="1"/>
    <col min="15106" max="15106" width="21.5703125" customWidth="1"/>
    <col min="15107" max="15107" width="67" customWidth="1"/>
    <col min="15108" max="15108" width="16.85546875" customWidth="1"/>
    <col min="15109" max="15109" width="16.28515625" customWidth="1"/>
    <col min="15361" max="15361" width="28.5703125" customWidth="1"/>
    <col min="15362" max="15362" width="21.5703125" customWidth="1"/>
    <col min="15363" max="15363" width="67" customWidth="1"/>
    <col min="15364" max="15364" width="16.85546875" customWidth="1"/>
    <col min="15365" max="15365" width="16.28515625" customWidth="1"/>
    <col min="15617" max="15617" width="28.5703125" customWidth="1"/>
    <col min="15618" max="15618" width="21.5703125" customWidth="1"/>
    <col min="15619" max="15619" width="67" customWidth="1"/>
    <col min="15620" max="15620" width="16.85546875" customWidth="1"/>
    <col min="15621" max="15621" width="16.28515625" customWidth="1"/>
    <col min="15873" max="15873" width="28.5703125" customWidth="1"/>
    <col min="15874" max="15874" width="21.5703125" customWidth="1"/>
    <col min="15875" max="15875" width="67" customWidth="1"/>
    <col min="15876" max="15876" width="16.85546875" customWidth="1"/>
    <col min="15877" max="15877" width="16.28515625" customWidth="1"/>
    <col min="16129" max="16129" width="28.5703125" customWidth="1"/>
    <col min="16130" max="16130" width="21.5703125" customWidth="1"/>
    <col min="16131" max="16131" width="67" customWidth="1"/>
    <col min="16132" max="16132" width="16.85546875" customWidth="1"/>
    <col min="16133" max="16133" width="16.28515625" customWidth="1"/>
  </cols>
  <sheetData>
    <row r="1" spans="1:155" ht="23.25">
      <c r="A1" s="1" t="s">
        <v>0</v>
      </c>
      <c r="B1"/>
      <c r="C1"/>
      <c r="D1"/>
      <c r="E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55" ht="18">
      <c r="A2" s="3" t="s">
        <v>1</v>
      </c>
      <c r="B2"/>
      <c r="C2"/>
      <c r="D2"/>
      <c r="E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155" ht="18">
      <c r="A3" s="3" t="str">
        <f>+'[1]Travel - R Phair'!A3</f>
        <v>For the six months ended 30 June 2012</v>
      </c>
      <c r="B3"/>
      <c r="C3"/>
      <c r="D3"/>
      <c r="E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</row>
    <row r="4" spans="1:155" ht="18">
      <c r="A4" s="3"/>
      <c r="B4"/>
      <c r="C4"/>
      <c r="D4"/>
      <c r="E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</row>
    <row r="5" spans="1:155" ht="18">
      <c r="A5" s="3" t="s">
        <v>85</v>
      </c>
      <c r="B5"/>
      <c r="C5"/>
      <c r="D5"/>
      <c r="E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</row>
    <row r="6" spans="1:155" ht="18">
      <c r="A6" s="3"/>
      <c r="B6"/>
      <c r="C6"/>
      <c r="D6"/>
      <c r="E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</row>
    <row r="7" spans="1:155" ht="18">
      <c r="A7" s="3"/>
      <c r="B7"/>
      <c r="C7"/>
      <c r="D7"/>
      <c r="E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155" ht="18">
      <c r="A8" s="3" t="s">
        <v>4</v>
      </c>
      <c r="B8"/>
      <c r="C8"/>
      <c r="D8"/>
      <c r="E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155" ht="18">
      <c r="A9" s="5" t="str">
        <f>+'[1]Travel - R Phair'!A8</f>
        <v>1 January – 4 June 2012</v>
      </c>
      <c r="B9"/>
      <c r="C9"/>
      <c r="D9"/>
      <c r="E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</row>
    <row r="10" spans="1:155" ht="16.5" customHeight="1">
      <c r="A10" s="7"/>
      <c r="B10"/>
      <c r="C10"/>
      <c r="D10"/>
      <c r="E1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155" s="26" customFormat="1" ht="35.25" customHeight="1">
      <c r="A11" s="25" t="s">
        <v>86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</row>
    <row r="12" spans="1:155" s="8" customFormat="1" ht="15.75">
      <c r="A12" s="10" t="s">
        <v>7</v>
      </c>
      <c r="B12" s="11" t="s">
        <v>8</v>
      </c>
      <c r="C12" s="10" t="s">
        <v>9</v>
      </c>
      <c r="D12" s="10" t="s">
        <v>10</v>
      </c>
      <c r="E12" s="10" t="s">
        <v>11</v>
      </c>
    </row>
    <row r="13" spans="1:155" s="2" customFormat="1">
      <c r="A13" s="12" t="s">
        <v>12</v>
      </c>
      <c r="B13" s="33">
        <v>0</v>
      </c>
      <c r="C13" s="53"/>
      <c r="D13" s="29"/>
      <c r="E13" s="29"/>
    </row>
    <row r="14" spans="1:155" s="55" customFormat="1">
      <c r="A14" s="54"/>
      <c r="B14" s="50">
        <f>SUM(B10:B13)</f>
        <v>0</v>
      </c>
      <c r="C14" s="54"/>
      <c r="D14" s="54"/>
      <c r="E14" s="5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</row>
    <row r="15" spans="1:155" ht="11.25" customHeight="1"/>
    <row r="17" spans="1:158" s="9" customFormat="1" ht="31.5" customHeight="1">
      <c r="A17" s="68" t="s">
        <v>87</v>
      </c>
      <c r="B17" s="68" t="s">
        <v>88</v>
      </c>
      <c r="C17" s="68"/>
      <c r="D17" s="68"/>
      <c r="E17" s="6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</row>
    <row r="18" spans="1:158" s="8" customFormat="1" ht="15.75">
      <c r="A18" s="10" t="s">
        <v>7</v>
      </c>
      <c r="B18" s="11" t="s">
        <v>8</v>
      </c>
      <c r="C18" s="10" t="s">
        <v>9</v>
      </c>
      <c r="D18" s="10" t="s">
        <v>10</v>
      </c>
      <c r="E18" s="10" t="s">
        <v>11</v>
      </c>
    </row>
    <row r="19" spans="1:158" s="55" customFormat="1">
      <c r="A19" s="12" t="s">
        <v>12</v>
      </c>
      <c r="B19" s="33">
        <v>0</v>
      </c>
      <c r="C19" s="54"/>
      <c r="D19" s="54"/>
      <c r="E19" s="5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</row>
    <row r="20" spans="1:158" s="55" customFormat="1">
      <c r="A20" s="54"/>
      <c r="B20" s="50">
        <f>SUM(B16:B19)</f>
        <v>0</v>
      </c>
      <c r="C20" s="54"/>
      <c r="D20" s="54"/>
      <c r="E20" s="5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</row>
    <row r="23" spans="1:158" s="58" customFormat="1" ht="20.25" customHeight="1">
      <c r="A23" s="56" t="s">
        <v>89</v>
      </c>
      <c r="B23" s="44">
        <f>+B14+B20</f>
        <v>0</v>
      </c>
      <c r="C23" s="57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</row>
    <row r="24" spans="1:158" s="59" customFormat="1" ht="20.25" customHeight="1">
      <c r="A24" s="60"/>
      <c r="B24" s="61"/>
      <c r="C24" s="62"/>
    </row>
    <row r="25" spans="1:158" s="59" customFormat="1" ht="20.25" customHeight="1">
      <c r="A25" s="60"/>
      <c r="B25" s="61"/>
      <c r="C25" s="62"/>
    </row>
    <row r="27" spans="1:158" ht="18">
      <c r="A27" s="3" t="s">
        <v>75</v>
      </c>
      <c r="B27"/>
      <c r="C27"/>
      <c r="D27"/>
      <c r="E2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158" ht="18">
      <c r="A28" s="5" t="str">
        <f>+'[1]Travel - K Ngarimu'!A8</f>
        <v>5 June – 30 June 2012</v>
      </c>
      <c r="B28"/>
      <c r="C28"/>
      <c r="D28"/>
      <c r="E2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</row>
    <row r="29" spans="1:158" ht="16.5" customHeight="1">
      <c r="A29" s="7"/>
      <c r="B29"/>
      <c r="C29"/>
      <c r="D29"/>
      <c r="E2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158" s="26" customFormat="1" ht="35.25" customHeight="1">
      <c r="A30" s="25" t="s">
        <v>86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</row>
    <row r="31" spans="1:158" s="8" customFormat="1" ht="15.75">
      <c r="A31" s="10" t="s">
        <v>7</v>
      </c>
      <c r="B31" s="11" t="s">
        <v>8</v>
      </c>
      <c r="C31" s="10" t="s">
        <v>9</v>
      </c>
      <c r="D31" s="10" t="s">
        <v>10</v>
      </c>
      <c r="E31" s="10" t="s">
        <v>11</v>
      </c>
    </row>
    <row r="32" spans="1:158" s="2" customFormat="1">
      <c r="A32" s="47" t="s">
        <v>77</v>
      </c>
      <c r="B32" s="33">
        <v>0</v>
      </c>
      <c r="C32" s="53"/>
      <c r="D32" s="29"/>
      <c r="E32" s="29"/>
    </row>
    <row r="33" spans="1:158" s="55" customFormat="1">
      <c r="A33" s="54"/>
      <c r="B33" s="50">
        <f>SUM(B29:B32)</f>
        <v>0</v>
      </c>
      <c r="C33" s="54"/>
      <c r="D33" s="54"/>
      <c r="E33" s="54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</row>
    <row r="34" spans="1:158" ht="11.25" customHeight="1"/>
    <row r="36" spans="1:158" s="9" customFormat="1" ht="31.5" customHeight="1">
      <c r="A36" s="68" t="s">
        <v>87</v>
      </c>
      <c r="B36" s="68" t="s">
        <v>88</v>
      </c>
      <c r="C36" s="68"/>
      <c r="D36" s="68"/>
      <c r="E36" s="6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</row>
    <row r="37" spans="1:158" s="8" customFormat="1" ht="15.75">
      <c r="A37" s="10" t="s">
        <v>7</v>
      </c>
      <c r="B37" s="11" t="s">
        <v>8</v>
      </c>
      <c r="C37" s="10" t="s">
        <v>9</v>
      </c>
      <c r="D37" s="10" t="s">
        <v>10</v>
      </c>
      <c r="E37" s="10" t="s">
        <v>11</v>
      </c>
    </row>
    <row r="38" spans="1:158" s="55" customFormat="1">
      <c r="A38" s="47" t="s">
        <v>77</v>
      </c>
      <c r="B38" s="33">
        <v>0</v>
      </c>
      <c r="C38" s="54"/>
      <c r="D38" s="54"/>
      <c r="E38" s="54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</row>
    <row r="39" spans="1:158" s="55" customFormat="1">
      <c r="A39" s="54"/>
      <c r="B39" s="50">
        <f>SUM(B35:B38)</f>
        <v>0</v>
      </c>
      <c r="C39" s="54"/>
      <c r="D39" s="54"/>
      <c r="E39" s="54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</row>
    <row r="42" spans="1:158" s="58" customFormat="1" ht="20.25" customHeight="1">
      <c r="A42" s="56" t="s">
        <v>89</v>
      </c>
      <c r="B42" s="44">
        <f>+B33+B39</f>
        <v>0</v>
      </c>
      <c r="C42" s="57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</row>
  </sheetData>
  <mergeCells count="2">
    <mergeCell ref="A17:E17"/>
    <mergeCell ref="A36:E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A40"/>
  <sheetViews>
    <sheetView tabSelected="1" workbookViewId="0"/>
  </sheetViews>
  <sheetFormatPr defaultRowHeight="15"/>
  <cols>
    <col min="1" max="1" width="36" style="20" customWidth="1"/>
    <col min="2" max="2" width="47.5703125" style="20" customWidth="1"/>
    <col min="3" max="3" width="31.5703125" style="20" customWidth="1"/>
    <col min="4" max="4" width="30.28515625" style="20" customWidth="1"/>
    <col min="5" max="83" width="9.140625" style="6"/>
    <col min="257" max="257" width="36" customWidth="1"/>
    <col min="258" max="258" width="47.5703125" customWidth="1"/>
    <col min="259" max="259" width="31.5703125" customWidth="1"/>
    <col min="260" max="260" width="30.28515625" customWidth="1"/>
    <col min="513" max="513" width="36" customWidth="1"/>
    <col min="514" max="514" width="47.5703125" customWidth="1"/>
    <col min="515" max="515" width="31.5703125" customWidth="1"/>
    <col min="516" max="516" width="30.28515625" customWidth="1"/>
    <col min="769" max="769" width="36" customWidth="1"/>
    <col min="770" max="770" width="47.5703125" customWidth="1"/>
    <col min="771" max="771" width="31.5703125" customWidth="1"/>
    <col min="772" max="772" width="30.28515625" customWidth="1"/>
    <col min="1025" max="1025" width="36" customWidth="1"/>
    <col min="1026" max="1026" width="47.5703125" customWidth="1"/>
    <col min="1027" max="1027" width="31.5703125" customWidth="1"/>
    <col min="1028" max="1028" width="30.28515625" customWidth="1"/>
    <col min="1281" max="1281" width="36" customWidth="1"/>
    <col min="1282" max="1282" width="47.5703125" customWidth="1"/>
    <col min="1283" max="1283" width="31.5703125" customWidth="1"/>
    <col min="1284" max="1284" width="30.28515625" customWidth="1"/>
    <col min="1537" max="1537" width="36" customWidth="1"/>
    <col min="1538" max="1538" width="47.5703125" customWidth="1"/>
    <col min="1539" max="1539" width="31.5703125" customWidth="1"/>
    <col min="1540" max="1540" width="30.28515625" customWidth="1"/>
    <col min="1793" max="1793" width="36" customWidth="1"/>
    <col min="1794" max="1794" width="47.5703125" customWidth="1"/>
    <col min="1795" max="1795" width="31.5703125" customWidth="1"/>
    <col min="1796" max="1796" width="30.28515625" customWidth="1"/>
    <col min="2049" max="2049" width="36" customWidth="1"/>
    <col min="2050" max="2050" width="47.5703125" customWidth="1"/>
    <col min="2051" max="2051" width="31.5703125" customWidth="1"/>
    <col min="2052" max="2052" width="30.28515625" customWidth="1"/>
    <col min="2305" max="2305" width="36" customWidth="1"/>
    <col min="2306" max="2306" width="47.5703125" customWidth="1"/>
    <col min="2307" max="2307" width="31.5703125" customWidth="1"/>
    <col min="2308" max="2308" width="30.28515625" customWidth="1"/>
    <col min="2561" max="2561" width="36" customWidth="1"/>
    <col min="2562" max="2562" width="47.5703125" customWidth="1"/>
    <col min="2563" max="2563" width="31.5703125" customWidth="1"/>
    <col min="2564" max="2564" width="30.28515625" customWidth="1"/>
    <col min="2817" max="2817" width="36" customWidth="1"/>
    <col min="2818" max="2818" width="47.5703125" customWidth="1"/>
    <col min="2819" max="2819" width="31.5703125" customWidth="1"/>
    <col min="2820" max="2820" width="30.28515625" customWidth="1"/>
    <col min="3073" max="3073" width="36" customWidth="1"/>
    <col min="3074" max="3074" width="47.5703125" customWidth="1"/>
    <col min="3075" max="3075" width="31.5703125" customWidth="1"/>
    <col min="3076" max="3076" width="30.28515625" customWidth="1"/>
    <col min="3329" max="3329" width="36" customWidth="1"/>
    <col min="3330" max="3330" width="47.5703125" customWidth="1"/>
    <col min="3331" max="3331" width="31.5703125" customWidth="1"/>
    <col min="3332" max="3332" width="30.28515625" customWidth="1"/>
    <col min="3585" max="3585" width="36" customWidth="1"/>
    <col min="3586" max="3586" width="47.5703125" customWidth="1"/>
    <col min="3587" max="3587" width="31.5703125" customWidth="1"/>
    <col min="3588" max="3588" width="30.28515625" customWidth="1"/>
    <col min="3841" max="3841" width="36" customWidth="1"/>
    <col min="3842" max="3842" width="47.5703125" customWidth="1"/>
    <col min="3843" max="3843" width="31.5703125" customWidth="1"/>
    <col min="3844" max="3844" width="30.28515625" customWidth="1"/>
    <col min="4097" max="4097" width="36" customWidth="1"/>
    <col min="4098" max="4098" width="47.5703125" customWidth="1"/>
    <col min="4099" max="4099" width="31.5703125" customWidth="1"/>
    <col min="4100" max="4100" width="30.28515625" customWidth="1"/>
    <col min="4353" max="4353" width="36" customWidth="1"/>
    <col min="4354" max="4354" width="47.5703125" customWidth="1"/>
    <col min="4355" max="4355" width="31.5703125" customWidth="1"/>
    <col min="4356" max="4356" width="30.28515625" customWidth="1"/>
    <col min="4609" max="4609" width="36" customWidth="1"/>
    <col min="4610" max="4610" width="47.5703125" customWidth="1"/>
    <col min="4611" max="4611" width="31.5703125" customWidth="1"/>
    <col min="4612" max="4612" width="30.28515625" customWidth="1"/>
    <col min="4865" max="4865" width="36" customWidth="1"/>
    <col min="4866" max="4866" width="47.5703125" customWidth="1"/>
    <col min="4867" max="4867" width="31.5703125" customWidth="1"/>
    <col min="4868" max="4868" width="30.28515625" customWidth="1"/>
    <col min="5121" max="5121" width="36" customWidth="1"/>
    <col min="5122" max="5122" width="47.5703125" customWidth="1"/>
    <col min="5123" max="5123" width="31.5703125" customWidth="1"/>
    <col min="5124" max="5124" width="30.28515625" customWidth="1"/>
    <col min="5377" max="5377" width="36" customWidth="1"/>
    <col min="5378" max="5378" width="47.5703125" customWidth="1"/>
    <col min="5379" max="5379" width="31.5703125" customWidth="1"/>
    <col min="5380" max="5380" width="30.28515625" customWidth="1"/>
    <col min="5633" max="5633" width="36" customWidth="1"/>
    <col min="5634" max="5634" width="47.5703125" customWidth="1"/>
    <col min="5635" max="5635" width="31.5703125" customWidth="1"/>
    <col min="5636" max="5636" width="30.28515625" customWidth="1"/>
    <col min="5889" max="5889" width="36" customWidth="1"/>
    <col min="5890" max="5890" width="47.5703125" customWidth="1"/>
    <col min="5891" max="5891" width="31.5703125" customWidth="1"/>
    <col min="5892" max="5892" width="30.28515625" customWidth="1"/>
    <col min="6145" max="6145" width="36" customWidth="1"/>
    <col min="6146" max="6146" width="47.5703125" customWidth="1"/>
    <col min="6147" max="6147" width="31.5703125" customWidth="1"/>
    <col min="6148" max="6148" width="30.28515625" customWidth="1"/>
    <col min="6401" max="6401" width="36" customWidth="1"/>
    <col min="6402" max="6402" width="47.5703125" customWidth="1"/>
    <col min="6403" max="6403" width="31.5703125" customWidth="1"/>
    <col min="6404" max="6404" width="30.28515625" customWidth="1"/>
    <col min="6657" max="6657" width="36" customWidth="1"/>
    <col min="6658" max="6658" width="47.5703125" customWidth="1"/>
    <col min="6659" max="6659" width="31.5703125" customWidth="1"/>
    <col min="6660" max="6660" width="30.28515625" customWidth="1"/>
    <col min="6913" max="6913" width="36" customWidth="1"/>
    <col min="6914" max="6914" width="47.5703125" customWidth="1"/>
    <col min="6915" max="6915" width="31.5703125" customWidth="1"/>
    <col min="6916" max="6916" width="30.28515625" customWidth="1"/>
    <col min="7169" max="7169" width="36" customWidth="1"/>
    <col min="7170" max="7170" width="47.5703125" customWidth="1"/>
    <col min="7171" max="7171" width="31.5703125" customWidth="1"/>
    <col min="7172" max="7172" width="30.28515625" customWidth="1"/>
    <col min="7425" max="7425" width="36" customWidth="1"/>
    <col min="7426" max="7426" width="47.5703125" customWidth="1"/>
    <col min="7427" max="7427" width="31.5703125" customWidth="1"/>
    <col min="7428" max="7428" width="30.28515625" customWidth="1"/>
    <col min="7681" max="7681" width="36" customWidth="1"/>
    <col min="7682" max="7682" width="47.5703125" customWidth="1"/>
    <col min="7683" max="7683" width="31.5703125" customWidth="1"/>
    <col min="7684" max="7684" width="30.28515625" customWidth="1"/>
    <col min="7937" max="7937" width="36" customWidth="1"/>
    <col min="7938" max="7938" width="47.5703125" customWidth="1"/>
    <col min="7939" max="7939" width="31.5703125" customWidth="1"/>
    <col min="7940" max="7940" width="30.28515625" customWidth="1"/>
    <col min="8193" max="8193" width="36" customWidth="1"/>
    <col min="8194" max="8194" width="47.5703125" customWidth="1"/>
    <col min="8195" max="8195" width="31.5703125" customWidth="1"/>
    <col min="8196" max="8196" width="30.28515625" customWidth="1"/>
    <col min="8449" max="8449" width="36" customWidth="1"/>
    <col min="8450" max="8450" width="47.5703125" customWidth="1"/>
    <col min="8451" max="8451" width="31.5703125" customWidth="1"/>
    <col min="8452" max="8452" width="30.28515625" customWidth="1"/>
    <col min="8705" max="8705" width="36" customWidth="1"/>
    <col min="8706" max="8706" width="47.5703125" customWidth="1"/>
    <col min="8707" max="8707" width="31.5703125" customWidth="1"/>
    <col min="8708" max="8708" width="30.28515625" customWidth="1"/>
    <col min="8961" max="8961" width="36" customWidth="1"/>
    <col min="8962" max="8962" width="47.5703125" customWidth="1"/>
    <col min="8963" max="8963" width="31.5703125" customWidth="1"/>
    <col min="8964" max="8964" width="30.28515625" customWidth="1"/>
    <col min="9217" max="9217" width="36" customWidth="1"/>
    <col min="9218" max="9218" width="47.5703125" customWidth="1"/>
    <col min="9219" max="9219" width="31.5703125" customWidth="1"/>
    <col min="9220" max="9220" width="30.28515625" customWidth="1"/>
    <col min="9473" max="9473" width="36" customWidth="1"/>
    <col min="9474" max="9474" width="47.5703125" customWidth="1"/>
    <col min="9475" max="9475" width="31.5703125" customWidth="1"/>
    <col min="9476" max="9476" width="30.28515625" customWidth="1"/>
    <col min="9729" max="9729" width="36" customWidth="1"/>
    <col min="9730" max="9730" width="47.5703125" customWidth="1"/>
    <col min="9731" max="9731" width="31.5703125" customWidth="1"/>
    <col min="9732" max="9732" width="30.28515625" customWidth="1"/>
    <col min="9985" max="9985" width="36" customWidth="1"/>
    <col min="9986" max="9986" width="47.5703125" customWidth="1"/>
    <col min="9987" max="9987" width="31.5703125" customWidth="1"/>
    <col min="9988" max="9988" width="30.28515625" customWidth="1"/>
    <col min="10241" max="10241" width="36" customWidth="1"/>
    <col min="10242" max="10242" width="47.5703125" customWidth="1"/>
    <col min="10243" max="10243" width="31.5703125" customWidth="1"/>
    <col min="10244" max="10244" width="30.28515625" customWidth="1"/>
    <col min="10497" max="10497" width="36" customWidth="1"/>
    <col min="10498" max="10498" width="47.5703125" customWidth="1"/>
    <col min="10499" max="10499" width="31.5703125" customWidth="1"/>
    <col min="10500" max="10500" width="30.28515625" customWidth="1"/>
    <col min="10753" max="10753" width="36" customWidth="1"/>
    <col min="10754" max="10754" width="47.5703125" customWidth="1"/>
    <col min="10755" max="10755" width="31.5703125" customWidth="1"/>
    <col min="10756" max="10756" width="30.28515625" customWidth="1"/>
    <col min="11009" max="11009" width="36" customWidth="1"/>
    <col min="11010" max="11010" width="47.5703125" customWidth="1"/>
    <col min="11011" max="11011" width="31.5703125" customWidth="1"/>
    <col min="11012" max="11012" width="30.28515625" customWidth="1"/>
    <col min="11265" max="11265" width="36" customWidth="1"/>
    <col min="11266" max="11266" width="47.5703125" customWidth="1"/>
    <col min="11267" max="11267" width="31.5703125" customWidth="1"/>
    <col min="11268" max="11268" width="30.28515625" customWidth="1"/>
    <col min="11521" max="11521" width="36" customWidth="1"/>
    <col min="11522" max="11522" width="47.5703125" customWidth="1"/>
    <col min="11523" max="11523" width="31.5703125" customWidth="1"/>
    <col min="11524" max="11524" width="30.28515625" customWidth="1"/>
    <col min="11777" max="11777" width="36" customWidth="1"/>
    <col min="11778" max="11778" width="47.5703125" customWidth="1"/>
    <col min="11779" max="11779" width="31.5703125" customWidth="1"/>
    <col min="11780" max="11780" width="30.28515625" customWidth="1"/>
    <col min="12033" max="12033" width="36" customWidth="1"/>
    <col min="12034" max="12034" width="47.5703125" customWidth="1"/>
    <col min="12035" max="12035" width="31.5703125" customWidth="1"/>
    <col min="12036" max="12036" width="30.28515625" customWidth="1"/>
    <col min="12289" max="12289" width="36" customWidth="1"/>
    <col min="12290" max="12290" width="47.5703125" customWidth="1"/>
    <col min="12291" max="12291" width="31.5703125" customWidth="1"/>
    <col min="12292" max="12292" width="30.28515625" customWidth="1"/>
    <col min="12545" max="12545" width="36" customWidth="1"/>
    <col min="12546" max="12546" width="47.5703125" customWidth="1"/>
    <col min="12547" max="12547" width="31.5703125" customWidth="1"/>
    <col min="12548" max="12548" width="30.28515625" customWidth="1"/>
    <col min="12801" max="12801" width="36" customWidth="1"/>
    <col min="12802" max="12802" width="47.5703125" customWidth="1"/>
    <col min="12803" max="12803" width="31.5703125" customWidth="1"/>
    <col min="12804" max="12804" width="30.28515625" customWidth="1"/>
    <col min="13057" max="13057" width="36" customWidth="1"/>
    <col min="13058" max="13058" width="47.5703125" customWidth="1"/>
    <col min="13059" max="13059" width="31.5703125" customWidth="1"/>
    <col min="13060" max="13060" width="30.28515625" customWidth="1"/>
    <col min="13313" max="13313" width="36" customWidth="1"/>
    <col min="13314" max="13314" width="47.5703125" customWidth="1"/>
    <col min="13315" max="13315" width="31.5703125" customWidth="1"/>
    <col min="13316" max="13316" width="30.28515625" customWidth="1"/>
    <col min="13569" max="13569" width="36" customWidth="1"/>
    <col min="13570" max="13570" width="47.5703125" customWidth="1"/>
    <col min="13571" max="13571" width="31.5703125" customWidth="1"/>
    <col min="13572" max="13572" width="30.28515625" customWidth="1"/>
    <col min="13825" max="13825" width="36" customWidth="1"/>
    <col min="13826" max="13826" width="47.5703125" customWidth="1"/>
    <col min="13827" max="13827" width="31.5703125" customWidth="1"/>
    <col min="13828" max="13828" width="30.28515625" customWidth="1"/>
    <col min="14081" max="14081" width="36" customWidth="1"/>
    <col min="14082" max="14082" width="47.5703125" customWidth="1"/>
    <col min="14083" max="14083" width="31.5703125" customWidth="1"/>
    <col min="14084" max="14084" width="30.28515625" customWidth="1"/>
    <col min="14337" max="14337" width="36" customWidth="1"/>
    <col min="14338" max="14338" width="47.5703125" customWidth="1"/>
    <col min="14339" max="14339" width="31.5703125" customWidth="1"/>
    <col min="14340" max="14340" width="30.28515625" customWidth="1"/>
    <col min="14593" max="14593" width="36" customWidth="1"/>
    <col min="14594" max="14594" width="47.5703125" customWidth="1"/>
    <col min="14595" max="14595" width="31.5703125" customWidth="1"/>
    <col min="14596" max="14596" width="30.28515625" customWidth="1"/>
    <col min="14849" max="14849" width="36" customWidth="1"/>
    <col min="14850" max="14850" width="47.5703125" customWidth="1"/>
    <col min="14851" max="14851" width="31.5703125" customWidth="1"/>
    <col min="14852" max="14852" width="30.28515625" customWidth="1"/>
    <col min="15105" max="15105" width="36" customWidth="1"/>
    <col min="15106" max="15106" width="47.5703125" customWidth="1"/>
    <col min="15107" max="15107" width="31.5703125" customWidth="1"/>
    <col min="15108" max="15108" width="30.28515625" customWidth="1"/>
    <col min="15361" max="15361" width="36" customWidth="1"/>
    <col min="15362" max="15362" width="47.5703125" customWidth="1"/>
    <col min="15363" max="15363" width="31.5703125" customWidth="1"/>
    <col min="15364" max="15364" width="30.28515625" customWidth="1"/>
    <col min="15617" max="15617" width="36" customWidth="1"/>
    <col min="15618" max="15618" width="47.5703125" customWidth="1"/>
    <col min="15619" max="15619" width="31.5703125" customWidth="1"/>
    <col min="15620" max="15620" width="30.28515625" customWidth="1"/>
    <col min="15873" max="15873" width="36" customWidth="1"/>
    <col min="15874" max="15874" width="47.5703125" customWidth="1"/>
    <col min="15875" max="15875" width="31.5703125" customWidth="1"/>
    <col min="15876" max="15876" width="30.28515625" customWidth="1"/>
    <col min="16129" max="16129" width="36" customWidth="1"/>
    <col min="16130" max="16130" width="47.5703125" customWidth="1"/>
    <col min="16131" max="16131" width="31.5703125" customWidth="1"/>
    <col min="16132" max="16132" width="30.28515625" customWidth="1"/>
  </cols>
  <sheetData>
    <row r="1" spans="1:157" ht="23.25">
      <c r="A1" s="1" t="s">
        <v>0</v>
      </c>
      <c r="B1"/>
      <c r="C1"/>
      <c r="D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</row>
    <row r="2" spans="1:157" ht="18">
      <c r="A2" s="3" t="s">
        <v>1</v>
      </c>
      <c r="B2"/>
      <c r="C2"/>
      <c r="D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</row>
    <row r="3" spans="1:157" ht="18">
      <c r="A3" s="3" t="str">
        <f>+'[1]Travel - R Phair'!A3</f>
        <v>For the six months ended 30 June 2012</v>
      </c>
      <c r="B3"/>
      <c r="C3"/>
      <c r="D3"/>
      <c r="E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</row>
    <row r="4" spans="1:157" ht="18">
      <c r="A4" s="3"/>
      <c r="B4"/>
      <c r="C4"/>
      <c r="D4"/>
      <c r="E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</row>
    <row r="5" spans="1:157" ht="18">
      <c r="A5" s="3" t="s">
        <v>90</v>
      </c>
      <c r="B5"/>
      <c r="C5"/>
      <c r="D5"/>
      <c r="E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</row>
    <row r="6" spans="1:157" ht="18">
      <c r="A6" s="3"/>
      <c r="B6"/>
      <c r="C6"/>
      <c r="D6"/>
      <c r="E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</row>
    <row r="7" spans="1:157" ht="18">
      <c r="A7" s="3"/>
      <c r="B7"/>
      <c r="C7"/>
      <c r="D7"/>
      <c r="E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</row>
    <row r="8" spans="1:157" ht="18">
      <c r="A8" s="3" t="s">
        <v>4</v>
      </c>
      <c r="B8"/>
      <c r="C8"/>
      <c r="D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</row>
    <row r="9" spans="1:157" ht="18">
      <c r="A9" s="5" t="str">
        <f>+'[1]Travel - R Phair'!A8</f>
        <v>1 January – 4 June 2012</v>
      </c>
      <c r="B9"/>
      <c r="C9"/>
      <c r="D9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</row>
    <row r="10" spans="1:157" ht="16.5" customHeight="1">
      <c r="A10" s="7"/>
      <c r="B10"/>
      <c r="C10"/>
      <c r="D1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</row>
    <row r="11" spans="1:157" s="9" customFormat="1" ht="31.5" customHeight="1">
      <c r="A11" s="68" t="s">
        <v>91</v>
      </c>
      <c r="B11" s="68"/>
      <c r="C11" s="68"/>
      <c r="D11" s="6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</row>
    <row r="12" spans="1:157" s="8" customFormat="1" ht="17.25" customHeight="1">
      <c r="A12" s="63"/>
      <c r="B12" s="63"/>
      <c r="C12" s="63"/>
      <c r="D12" s="63"/>
    </row>
    <row r="13" spans="1:157" s="26" customFormat="1" ht="21.75" customHeight="1">
      <c r="A13" s="25" t="s">
        <v>92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</row>
    <row r="14" spans="1:157" s="8" customFormat="1" ht="15.75">
      <c r="A14" s="10" t="s">
        <v>7</v>
      </c>
      <c r="B14" s="64" t="s">
        <v>93</v>
      </c>
      <c r="C14" s="10" t="s">
        <v>94</v>
      </c>
      <c r="D14" s="10" t="s">
        <v>95</v>
      </c>
    </row>
    <row r="15" spans="1:157" s="55" customFormat="1">
      <c r="A15" s="12" t="s">
        <v>12</v>
      </c>
      <c r="B15" s="54"/>
      <c r="C15" s="54"/>
      <c r="D15" s="33">
        <v>0</v>
      </c>
      <c r="I15" s="8"/>
    </row>
    <row r="20" spans="1:157" s="67" customFormat="1" ht="27" customHeight="1">
      <c r="A20" s="65" t="s">
        <v>96</v>
      </c>
      <c r="B20" s="65"/>
      <c r="C20" s="65"/>
      <c r="D20" s="65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</row>
    <row r="21" spans="1:157" s="8" customFormat="1" ht="15.75">
      <c r="A21" s="10" t="s">
        <v>7</v>
      </c>
      <c r="B21" s="64" t="s">
        <v>93</v>
      </c>
      <c r="C21" s="10" t="s">
        <v>94</v>
      </c>
      <c r="D21" s="10" t="s">
        <v>95</v>
      </c>
    </row>
    <row r="22" spans="1:157" s="55" customFormat="1">
      <c r="A22" s="12" t="s">
        <v>12</v>
      </c>
      <c r="B22" s="54"/>
      <c r="C22" s="54"/>
      <c r="D22" s="33">
        <v>0</v>
      </c>
      <c r="I22" s="8"/>
    </row>
    <row r="26" spans="1:157" ht="18">
      <c r="A26" s="3" t="s">
        <v>75</v>
      </c>
      <c r="B26"/>
      <c r="C26"/>
      <c r="D2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</row>
    <row r="27" spans="1:157" ht="18">
      <c r="A27" s="5" t="str">
        <f>+'[1]Travel - K Ngarimu'!A8</f>
        <v>5 June – 30 June 2012</v>
      </c>
      <c r="B27"/>
      <c r="C27"/>
      <c r="D2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</row>
    <row r="28" spans="1:157" ht="16.5" customHeight="1">
      <c r="A28" s="7"/>
      <c r="B28"/>
      <c r="C28"/>
      <c r="D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</row>
    <row r="29" spans="1:157" s="9" customFormat="1" ht="31.5" customHeight="1">
      <c r="A29" s="68" t="s">
        <v>91</v>
      </c>
      <c r="B29" s="68"/>
      <c r="C29" s="68"/>
      <c r="D29" s="6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</row>
    <row r="30" spans="1:157" s="8" customFormat="1" ht="17.25" customHeight="1">
      <c r="A30" s="63"/>
      <c r="B30" s="63"/>
      <c r="C30" s="63"/>
      <c r="D30" s="63"/>
    </row>
    <row r="31" spans="1:157" s="26" customFormat="1" ht="21.75" customHeight="1">
      <c r="A31" s="25" t="s">
        <v>92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</row>
    <row r="32" spans="1:157" s="8" customFormat="1" ht="15.75">
      <c r="A32" s="10" t="s">
        <v>7</v>
      </c>
      <c r="B32" s="64" t="s">
        <v>93</v>
      </c>
      <c r="C32" s="10" t="s">
        <v>94</v>
      </c>
      <c r="D32" s="10" t="s">
        <v>95</v>
      </c>
    </row>
    <row r="33" spans="1:83" s="55" customFormat="1">
      <c r="A33" s="47" t="s">
        <v>77</v>
      </c>
      <c r="B33" s="54"/>
      <c r="C33" s="54"/>
      <c r="D33" s="33">
        <v>0</v>
      </c>
      <c r="I33" s="8"/>
    </row>
    <row r="38" spans="1:83" s="67" customFormat="1" ht="27" customHeight="1">
      <c r="A38" s="65" t="s">
        <v>96</v>
      </c>
      <c r="B38" s="65"/>
      <c r="C38" s="65"/>
      <c r="D38" s="65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</row>
    <row r="39" spans="1:83" s="8" customFormat="1" ht="15.75">
      <c r="A39" s="10" t="s">
        <v>7</v>
      </c>
      <c r="B39" s="64" t="s">
        <v>93</v>
      </c>
      <c r="C39" s="10" t="s">
        <v>94</v>
      </c>
      <c r="D39" s="10" t="s">
        <v>95</v>
      </c>
    </row>
    <row r="40" spans="1:83" s="55" customFormat="1">
      <c r="A40" s="47" t="s">
        <v>77</v>
      </c>
      <c r="B40" s="54"/>
      <c r="C40" s="54"/>
      <c r="D40" s="33">
        <v>0</v>
      </c>
      <c r="I40" s="8"/>
    </row>
  </sheetData>
  <mergeCells count="2">
    <mergeCell ref="A11:D11"/>
    <mergeCell ref="A29:D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Travel - R Phair</vt:lpstr>
      <vt:lpstr>Travel - K Ngarimu</vt:lpstr>
      <vt:lpstr>Hospitality provided</vt:lpstr>
      <vt:lpstr>Gifts and hospitality received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2012-11-05T19:51:58Z</dcterms:modified>
</cp:coreProperties>
</file>